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ESTIGARRIBIA\Desktop\Educación\"/>
    </mc:Choice>
  </mc:AlternateContent>
  <bookViews>
    <workbookView xWindow="0" yWindow="0" windowWidth="20490" windowHeight="7650" firstSheet="1" activeTab="6"/>
  </bookViews>
  <sheets>
    <sheet name="Menu" sheetId="1" r:id="rId1"/>
    <sheet name="Definiciones" sheetId="2" r:id="rId2"/>
    <sheet name="Primer principio" sheetId="3" r:id="rId3"/>
    <sheet name="segundo" sheetId="4" r:id="rId4"/>
    <sheet name="tercero" sheetId="5" r:id="rId5"/>
    <sheet name="cuarto" sheetId="6" r:id="rId6"/>
    <sheet name="quinto" sheetId="7" r:id="rId7"/>
    <sheet name="sexto" sheetId="8" r:id="rId8"/>
    <sheet name="septimo" sheetId="9"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2" i="4" l="1"/>
  <c r="C89" i="4"/>
  <c r="C203" i="3" l="1"/>
  <c r="C196" i="3"/>
  <c r="C154" i="3"/>
  <c r="C147" i="3"/>
  <c r="C144" i="3"/>
  <c r="C14" i="9" l="1"/>
  <c r="E108" i="3" l="1"/>
  <c r="C38" i="3" l="1"/>
  <c r="C37" i="3"/>
  <c r="C30" i="3"/>
  <c r="C29" i="3"/>
  <c r="D48" i="8" l="1"/>
  <c r="D45" i="8"/>
  <c r="D42" i="8"/>
  <c r="D37" i="8"/>
  <c r="D34" i="8"/>
  <c r="D31" i="8"/>
  <c r="E23" i="8" l="1"/>
  <c r="E74" i="3"/>
  <c r="E75" i="3"/>
  <c r="E76" i="3"/>
  <c r="E38" i="3" l="1"/>
  <c r="E213" i="3" l="1"/>
  <c r="E17" i="3"/>
  <c r="E45" i="3" l="1"/>
  <c r="E81" i="4" l="1"/>
  <c r="E23" i="6" l="1"/>
  <c r="E55" i="9" l="1"/>
  <c r="E54" i="9"/>
  <c r="E51" i="9"/>
  <c r="E50" i="9"/>
  <c r="E49" i="9"/>
  <c r="E48" i="9"/>
  <c r="E47" i="9"/>
  <c r="E44" i="9"/>
  <c r="E43" i="9"/>
  <c r="E42" i="9"/>
  <c r="E40" i="9"/>
  <c r="E39" i="9"/>
  <c r="E38" i="9"/>
  <c r="E37" i="9"/>
  <c r="E36" i="9"/>
  <c r="E35" i="9"/>
  <c r="E34" i="9"/>
  <c r="E33" i="9"/>
  <c r="E31" i="9"/>
  <c r="E30" i="9"/>
  <c r="E29" i="9"/>
  <c r="E27" i="9"/>
  <c r="E26" i="9"/>
  <c r="E25" i="9"/>
  <c r="E24" i="9"/>
  <c r="E23" i="9"/>
  <c r="E22" i="9"/>
  <c r="E21" i="9"/>
  <c r="E19" i="9"/>
  <c r="E18" i="9"/>
  <c r="E17" i="9"/>
  <c r="E14" i="9"/>
  <c r="E13" i="9"/>
  <c r="E52" i="8"/>
  <c r="E51" i="8"/>
  <c r="E50" i="8"/>
  <c r="E49" i="8"/>
  <c r="E48" i="8"/>
  <c r="E45" i="8"/>
  <c r="E44" i="8"/>
  <c r="E43" i="8"/>
  <c r="E42" i="8"/>
  <c r="E39" i="8"/>
  <c r="E38" i="8"/>
  <c r="E36" i="8"/>
  <c r="E35" i="8"/>
  <c r="E33" i="8"/>
  <c r="E32" i="8"/>
  <c r="E28" i="8"/>
  <c r="E27" i="8"/>
  <c r="E26" i="8"/>
  <c r="E25" i="8"/>
  <c r="E22" i="8"/>
  <c r="E21" i="8"/>
  <c r="E20" i="8"/>
  <c r="E19" i="8"/>
  <c r="E18" i="8"/>
  <c r="E17" i="8"/>
  <c r="E16" i="8"/>
  <c r="E15" i="8"/>
  <c r="E14" i="8"/>
  <c r="E13" i="8"/>
  <c r="E102" i="7"/>
  <c r="E101" i="7"/>
  <c r="E100" i="7"/>
  <c r="E99" i="7"/>
  <c r="E98" i="7"/>
  <c r="E97" i="7"/>
  <c r="E96" i="7"/>
  <c r="E95" i="7"/>
  <c r="E93" i="7"/>
  <c r="E92" i="7"/>
  <c r="E91" i="7"/>
  <c r="E90" i="7"/>
  <c r="E89" i="7"/>
  <c r="E88" i="7"/>
  <c r="E86" i="7"/>
  <c r="E85" i="7"/>
  <c r="E84" i="7"/>
  <c r="E83" i="7"/>
  <c r="E82" i="7"/>
  <c r="E81" i="7"/>
  <c r="E80" i="7"/>
  <c r="E79" i="7"/>
  <c r="E78" i="7"/>
  <c r="E77" i="7"/>
  <c r="E76" i="7"/>
  <c r="E75" i="7"/>
  <c r="E74" i="7"/>
  <c r="E73" i="7"/>
  <c r="E72" i="7"/>
  <c r="E71" i="7"/>
  <c r="E70" i="7"/>
  <c r="E69" i="7"/>
  <c r="E68" i="7"/>
  <c r="E67" i="7"/>
  <c r="E66" i="7"/>
  <c r="E65" i="7"/>
  <c r="E64" i="7"/>
  <c r="E63" i="7"/>
  <c r="E62" i="7"/>
  <c r="E61"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5" i="7"/>
  <c r="E23" i="7"/>
  <c r="E22" i="7"/>
  <c r="E21" i="7"/>
  <c r="E20" i="7"/>
  <c r="E19" i="7"/>
  <c r="E18" i="7"/>
  <c r="E16" i="7"/>
  <c r="E15" i="7"/>
  <c r="E14" i="7"/>
  <c r="E13" i="7"/>
  <c r="E28" i="6"/>
  <c r="E27" i="6"/>
  <c r="E25" i="6"/>
  <c r="E24" i="6"/>
  <c r="E22" i="6"/>
  <c r="E20" i="6"/>
  <c r="E19" i="6"/>
  <c r="E18" i="6"/>
  <c r="E17" i="6"/>
  <c r="E16" i="6"/>
  <c r="E15" i="6"/>
  <c r="E28" i="5"/>
  <c r="E26" i="5"/>
  <c r="E25" i="5"/>
  <c r="E24" i="5"/>
  <c r="E23" i="5"/>
  <c r="E22" i="5"/>
  <c r="E21" i="5"/>
  <c r="E19" i="5"/>
  <c r="E18" i="5"/>
  <c r="E16" i="5"/>
  <c r="E15" i="5"/>
  <c r="E14" i="5"/>
  <c r="E95" i="4"/>
  <c r="E94" i="4"/>
  <c r="E93" i="4"/>
  <c r="E92" i="4"/>
  <c r="E91" i="4"/>
  <c r="E90" i="4"/>
  <c r="E89" i="4"/>
  <c r="E88" i="4"/>
  <c r="E87" i="4"/>
  <c r="E86" i="4"/>
  <c r="E85" i="4"/>
  <c r="E84" i="4"/>
  <c r="E83" i="4"/>
  <c r="E82" i="4"/>
  <c r="E80" i="4"/>
  <c r="E79" i="4"/>
  <c r="E78" i="4"/>
  <c r="E77" i="4"/>
  <c r="E76" i="4"/>
  <c r="E75" i="4"/>
  <c r="E74" i="4"/>
  <c r="E73" i="4"/>
  <c r="E72" i="4"/>
  <c r="E71" i="4"/>
  <c r="E70" i="4"/>
  <c r="E68" i="4"/>
  <c r="E67"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0" i="4"/>
  <c r="E29" i="4"/>
  <c r="E28" i="4"/>
  <c r="E27" i="4"/>
  <c r="E26" i="4"/>
  <c r="E24" i="4"/>
  <c r="E22" i="4"/>
  <c r="E21" i="4"/>
  <c r="E20" i="4"/>
  <c r="E19" i="4"/>
  <c r="E18" i="4"/>
  <c r="E17" i="4"/>
  <c r="E16" i="4"/>
  <c r="E15" i="4"/>
  <c r="E14" i="4"/>
  <c r="E225" i="3"/>
  <c r="E224" i="3"/>
  <c r="E223" i="3"/>
  <c r="E222" i="3"/>
  <c r="E221" i="3"/>
  <c r="E220" i="3"/>
  <c r="E219" i="3"/>
  <c r="E218" i="3"/>
  <c r="E217" i="3"/>
  <c r="E216" i="3"/>
  <c r="E215" i="3"/>
  <c r="E214" i="3"/>
  <c r="E210" i="3"/>
  <c r="E209" i="3"/>
  <c r="E208" i="3"/>
  <c r="E207" i="3"/>
  <c r="E206" i="3"/>
  <c r="E205" i="3"/>
  <c r="E204" i="3"/>
  <c r="E203" i="3"/>
  <c r="E202" i="3"/>
  <c r="E201" i="3"/>
  <c r="E200" i="3"/>
  <c r="E199" i="3"/>
  <c r="E198" i="3"/>
  <c r="E197" i="3"/>
  <c r="E196" i="3"/>
  <c r="E193" i="3"/>
  <c r="E192" i="3"/>
  <c r="E191" i="3"/>
  <c r="E190" i="3"/>
  <c r="E189" i="3"/>
  <c r="E188" i="3"/>
  <c r="E187" i="3"/>
  <c r="E186" i="3"/>
  <c r="E185" i="3"/>
  <c r="E184" i="3"/>
  <c r="E183" i="3"/>
  <c r="E182" i="3"/>
  <c r="E181" i="3"/>
  <c r="E180" i="3"/>
  <c r="E178" i="3"/>
  <c r="E177" i="3"/>
  <c r="E176" i="3"/>
  <c r="E175" i="3"/>
  <c r="E174" i="3"/>
  <c r="E173" i="3"/>
  <c r="E172" i="3"/>
  <c r="E171" i="3"/>
  <c r="E168" i="3"/>
  <c r="E167" i="3"/>
  <c r="E164" i="3"/>
  <c r="E163" i="3"/>
  <c r="E160" i="3"/>
  <c r="E159" i="3"/>
  <c r="E158" i="3"/>
  <c r="E157" i="3"/>
  <c r="E156" i="3"/>
  <c r="E155" i="3"/>
  <c r="E154" i="3"/>
  <c r="E153" i="3"/>
  <c r="E152" i="3"/>
  <c r="E151" i="3"/>
  <c r="E150" i="3"/>
  <c r="E149" i="3"/>
  <c r="E148" i="3"/>
  <c r="E147" i="3"/>
  <c r="E145" i="3"/>
  <c r="E144" i="3"/>
  <c r="E143" i="3"/>
  <c r="E142" i="3"/>
  <c r="E141" i="3"/>
  <c r="E140" i="3"/>
  <c r="E139" i="3"/>
  <c r="E136" i="3"/>
  <c r="E135" i="3"/>
  <c r="E134" i="3"/>
  <c r="E133" i="3"/>
  <c r="E132" i="3"/>
  <c r="E131" i="3"/>
  <c r="E130" i="3"/>
  <c r="E129" i="3"/>
  <c r="E128" i="3"/>
  <c r="E127" i="3"/>
  <c r="E126" i="3"/>
  <c r="E125" i="3"/>
  <c r="E124" i="3"/>
  <c r="E123" i="3"/>
  <c r="E122" i="3"/>
  <c r="E121" i="3"/>
  <c r="E120" i="3"/>
  <c r="E119" i="3"/>
  <c r="E118" i="3"/>
  <c r="E117" i="3"/>
  <c r="E116" i="3"/>
  <c r="E115" i="3"/>
  <c r="E113" i="3"/>
  <c r="E111" i="3"/>
  <c r="E109" i="3"/>
  <c r="E107" i="3"/>
  <c r="E106" i="3"/>
  <c r="E105" i="3"/>
  <c r="E104" i="3"/>
  <c r="E103" i="3"/>
  <c r="E102" i="3"/>
  <c r="E101" i="3"/>
  <c r="E100" i="3"/>
  <c r="E99" i="3"/>
  <c r="E98" i="3"/>
  <c r="E97" i="3"/>
  <c r="E95" i="3"/>
  <c r="E94" i="3"/>
  <c r="E93" i="3"/>
  <c r="E92" i="3"/>
  <c r="E91" i="3"/>
  <c r="E89" i="3"/>
  <c r="E88" i="3"/>
  <c r="E87" i="3"/>
  <c r="E86" i="3"/>
  <c r="E85" i="3"/>
  <c r="E84" i="3"/>
  <c r="E83" i="3"/>
  <c r="E82" i="3"/>
  <c r="E80" i="3"/>
  <c r="E79" i="3"/>
  <c r="E78" i="3"/>
  <c r="E77" i="3"/>
  <c r="E73" i="3"/>
  <c r="E72" i="3"/>
  <c r="E71" i="3"/>
  <c r="E70" i="3"/>
  <c r="E69" i="3"/>
  <c r="E68" i="3"/>
  <c r="E67" i="3"/>
  <c r="E66" i="3"/>
  <c r="E65" i="3"/>
  <c r="E64" i="3"/>
  <c r="E63" i="3"/>
  <c r="E62" i="3"/>
  <c r="E61" i="3"/>
  <c r="E60" i="3"/>
  <c r="E59" i="3"/>
  <c r="E58" i="3"/>
  <c r="E57" i="3"/>
  <c r="E56" i="3"/>
  <c r="E54" i="3"/>
  <c r="E53" i="3"/>
  <c r="E52" i="3"/>
  <c r="E51" i="3"/>
  <c r="E50" i="3"/>
  <c r="E49" i="3"/>
  <c r="E48" i="3"/>
  <c r="E47" i="3"/>
  <c r="E46" i="3"/>
  <c r="E44" i="3"/>
  <c r="E43" i="3"/>
  <c r="E42" i="3"/>
  <c r="E41" i="3"/>
  <c r="E40" i="3"/>
  <c r="E36" i="3"/>
  <c r="E35" i="3"/>
  <c r="E34" i="3"/>
  <c r="E33" i="3"/>
  <c r="E32" i="3"/>
  <c r="E30" i="3"/>
  <c r="E29" i="3"/>
  <c r="E28" i="3"/>
  <c r="E27" i="3"/>
  <c r="E26" i="3"/>
  <c r="E25" i="3"/>
  <c r="E24" i="3"/>
  <c r="E23" i="3"/>
  <c r="E22" i="3"/>
  <c r="E21" i="3"/>
  <c r="E20" i="3"/>
  <c r="E19" i="3"/>
  <c r="E18" i="3"/>
  <c r="E96" i="1"/>
  <c r="E95" i="1"/>
  <c r="E94" i="1"/>
  <c r="E93" i="1"/>
  <c r="E92" i="1"/>
  <c r="E91" i="1"/>
  <c r="E90" i="1"/>
  <c r="E89" i="1"/>
  <c r="E87" i="1"/>
  <c r="E86" i="1"/>
  <c r="E85" i="1"/>
  <c r="E84" i="1"/>
  <c r="E83" i="1"/>
  <c r="E82" i="1"/>
  <c r="E80" i="1"/>
  <c r="E79" i="1"/>
  <c r="E78" i="1"/>
  <c r="E77" i="1"/>
  <c r="E76" i="1"/>
  <c r="E75" i="1"/>
  <c r="E74" i="1"/>
  <c r="E73" i="1"/>
  <c r="E72" i="1"/>
  <c r="E71" i="1"/>
  <c r="E70" i="1"/>
  <c r="E69" i="1"/>
  <c r="E68" i="1"/>
  <c r="E67" i="1"/>
  <c r="E66" i="1"/>
  <c r="E65" i="1"/>
  <c r="E64" i="1"/>
  <c r="E63" i="1"/>
  <c r="E62" i="1"/>
  <c r="E61" i="1"/>
  <c r="E60" i="1"/>
  <c r="E59" i="1"/>
  <c r="E58" i="1"/>
  <c r="E57" i="1"/>
  <c r="E56" i="1"/>
  <c r="E55"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19" i="1"/>
  <c r="E17" i="1"/>
  <c r="E16" i="1"/>
  <c r="E15" i="1"/>
  <c r="E14" i="1"/>
  <c r="E13" i="1"/>
  <c r="E12" i="1"/>
  <c r="E10" i="1"/>
  <c r="E9" i="1"/>
  <c r="E8" i="1"/>
  <c r="E7" i="1"/>
  <c r="E37" i="3"/>
</calcChain>
</file>

<file path=xl/comments1.xml><?xml version="1.0" encoding="utf-8"?>
<comments xmlns="http://schemas.openxmlformats.org/spreadsheetml/2006/main">
  <authors>
    <author>EFleitas</author>
  </authors>
  <commentList>
    <comment ref="B90" authorId="0" shapeId="0">
      <text>
        <r>
          <rPr>
            <b/>
            <sz val="8"/>
            <color indexed="81"/>
            <rFont val="Tahoma"/>
            <family val="2"/>
          </rPr>
          <t>Escolar Básica: 1º, 2º, 3º ciclo
Educación Media: 1º ,2º ,3º curso</t>
        </r>
      </text>
    </comment>
    <comment ref="B113" authorId="0" shapeId="0">
      <text>
        <r>
          <rPr>
            <sz val="8"/>
            <color indexed="81"/>
            <rFont val="Tahoma"/>
            <family val="2"/>
          </rPr>
          <t>Agregar Anexo de Créditos por destino
E: Consumo, Vivienda, Comercio, Educacion, Salud, Etc.</t>
        </r>
      </text>
    </comment>
  </commentList>
</comments>
</file>

<file path=xl/sharedStrings.xml><?xml version="1.0" encoding="utf-8"?>
<sst xmlns="http://schemas.openxmlformats.org/spreadsheetml/2006/main" count="1564" uniqueCount="373">
  <si>
    <t>BALANCE SOCIAL</t>
  </si>
  <si>
    <t xml:space="preserve"> EN RELACION A LOS PRINCIPIOS COOPERATIVOS</t>
  </si>
  <si>
    <r>
      <rPr>
        <b/>
        <sz val="11"/>
        <rFont val="Arial"/>
        <family val="2"/>
      </rPr>
      <t>QUINTO PRINCIPIO COOPERATIVO: EDUCACION, CAPACITACION Y  COMUNICACIÓN</t>
    </r>
    <r>
      <rPr>
        <sz val="11"/>
        <rFont val="Arial"/>
        <family val="2"/>
      </rPr>
      <t xml:space="preserve"> - Las cooperativas brindan educación y entrenamiento a sus miembros, a sus dirigentes electos, gerentes y empleados; de tal forma que contribuyan eficazmente al desarrollo de sus cooperativas.
Las cooperativas informan al público en general particularmente a los jóvenes y creadores de opinión  acerca de la naturaleza y los beneficios del cooperativismo.</t>
    </r>
  </si>
  <si>
    <t>Dimens.</t>
  </si>
  <si>
    <t>FACTORES DE EVALUACIÓN</t>
  </si>
  <si>
    <t>Año 2017</t>
  </si>
  <si>
    <t>Año 2016</t>
  </si>
  <si>
    <t>% variacion</t>
  </si>
  <si>
    <t xml:space="preserve">  OBSERVACIONES</t>
  </si>
  <si>
    <t>D1</t>
  </si>
  <si>
    <t>D1. Destino de los fondos de actividades educativas.</t>
  </si>
  <si>
    <t xml:space="preserve"> </t>
  </si>
  <si>
    <t>Disponible Fondo de Educación Cooperativa</t>
  </si>
  <si>
    <t>Disponible otros Fondos y recursos:</t>
  </si>
  <si>
    <t>Excedentes Especiales Ley 438/94 – Art. 46</t>
  </si>
  <si>
    <t>Recursos propios del programa o eventos.</t>
  </si>
  <si>
    <t>No aplica</t>
  </si>
  <si>
    <t>Destino:</t>
  </si>
  <si>
    <t xml:space="preserve">     . Área de Educacion Cooperativa</t>
  </si>
  <si>
    <t xml:space="preserve">     . Área de Capacitación</t>
  </si>
  <si>
    <t xml:space="preserve">     . Área de Comunicación</t>
  </si>
  <si>
    <t xml:space="preserve">     . Área Social – Deportiva</t>
  </si>
  <si>
    <t xml:space="preserve">     . Área Cultural</t>
  </si>
  <si>
    <t xml:space="preserve">     . Otros Gastos (integración)</t>
  </si>
  <si>
    <t>D2</t>
  </si>
  <si>
    <t>D2. Logro de Metas del Plan Operativo de educación.</t>
  </si>
  <si>
    <t>- Cumplimiento de Metas durante el Ejercicio  - Establecer %.</t>
  </si>
  <si>
    <t>D3</t>
  </si>
  <si>
    <t>D3. Incidencia de acciones educativas directas</t>
  </si>
  <si>
    <t>Hombres</t>
  </si>
  <si>
    <t>18-25 años</t>
  </si>
  <si>
    <t>26-35 años</t>
  </si>
  <si>
    <t>36-45 años</t>
  </si>
  <si>
    <t>46-55 años</t>
  </si>
  <si>
    <t>56-60 años</t>
  </si>
  <si>
    <t>61 y mas años</t>
  </si>
  <si>
    <t>Mujeres</t>
  </si>
  <si>
    <t>Dirigentes capacitados</t>
  </si>
  <si>
    <t>Asociados capacitados en general</t>
  </si>
  <si>
    <t>Jóvenes socios capacitados ( hasta 30 )</t>
  </si>
  <si>
    <t>Capacitación a no socios.</t>
  </si>
  <si>
    <t>Funcionarios capacitados</t>
  </si>
  <si>
    <t xml:space="preserve">Futuros socios </t>
  </si>
  <si>
    <t>D4</t>
  </si>
  <si>
    <t>D4 Incidencia de acciones indirectas</t>
  </si>
  <si>
    <t>a. Biblioteca</t>
  </si>
  <si>
    <t>Socios usuarios niños, jóvenes, adultos, adultos mayores</t>
  </si>
  <si>
    <t>Menores de 18 años</t>
  </si>
  <si>
    <t>Cantidad de alumnos – Edad Promedio</t>
  </si>
  <si>
    <t>Cantidad de docentes</t>
  </si>
  <si>
    <t>Promedio de alumnos/as por docente</t>
  </si>
  <si>
    <t>Educación a distancia. Género - Edad</t>
  </si>
  <si>
    <t>D5</t>
  </si>
  <si>
    <t>D5 Comunicación</t>
  </si>
  <si>
    <t>Medios masivos describir cantidad y periodicidad</t>
  </si>
  <si>
    <t>Si aplica</t>
  </si>
  <si>
    <t xml:space="preserve"> - Radios</t>
  </si>
  <si>
    <t>1 vez por semana</t>
  </si>
  <si>
    <t xml:space="preserve"> - Diarios</t>
  </si>
  <si>
    <t xml:space="preserve"> -Televisión</t>
  </si>
  <si>
    <t xml:space="preserve"> - Altoparlante</t>
  </si>
  <si>
    <t xml:space="preserve"> - Pasacalles</t>
  </si>
  <si>
    <t>Medios Directos o Personales</t>
  </si>
  <si>
    <t xml:space="preserve"> - Revistas – periodo de publicación</t>
  </si>
  <si>
    <t>De acuerdo al evento realizado</t>
  </si>
  <si>
    <t xml:space="preserve"> - Boletines</t>
  </si>
  <si>
    <t xml:space="preserve"> - Afiches</t>
  </si>
  <si>
    <t xml:space="preserve"> - Teleprinter</t>
  </si>
  <si>
    <t xml:space="preserve"> - Volantes</t>
  </si>
  <si>
    <t>Mensual</t>
  </si>
  <si>
    <t xml:space="preserve"> - Trípticos</t>
  </si>
  <si>
    <t>Trimestral</t>
  </si>
  <si>
    <t xml:space="preserve"> - Rotafolio</t>
  </si>
  <si>
    <t xml:space="preserve"> - Correo electronico o mensajes de texto(celulares)</t>
  </si>
  <si>
    <t>Especificación de ejes tematicos de las capacitaciones</t>
  </si>
  <si>
    <r>
      <rPr>
        <b/>
        <sz val="10"/>
        <rFont val="Arial"/>
        <family val="2"/>
      </rPr>
      <t>Cooperativismo:</t>
    </r>
    <r>
      <rPr>
        <sz val="10"/>
        <rFont val="Arial"/>
        <family val="2"/>
      </rPr>
      <t xml:space="preserve"> Conferencia Nacional de Emprendedores cooperativos. Los derechos de las mujeres en el trabajo y sus obligaciones. Las generaciones en el trabajo. Desafios y Dinamicas. Las MiPymes, ¿es una piedra en el zapato o es el motor del crecimiento?. ¿Soy Lider o Paracaidista?. Paraguay, desafios y oportunidades. Una mirada demografica.Adminsitración del riesgo crediticio con enfoque de cooperativas. Dirigido a todo público (socios y no socios)</t>
    </r>
  </si>
  <si>
    <r>
      <rPr>
        <b/>
        <sz val="10"/>
        <rFont val="Arial"/>
        <family val="2"/>
      </rPr>
      <t>Oficios:</t>
    </r>
    <r>
      <rPr>
        <sz val="11"/>
        <color theme="1"/>
        <rFont val="Calibri"/>
        <family val="2"/>
        <scheme val="minor"/>
      </rPr>
      <t xml:space="preserve"> Curso de Electrocardiografia. (dirigido a socias y no socias)</t>
    </r>
  </si>
  <si>
    <r>
      <rPr>
        <b/>
        <sz val="10"/>
        <rFont val="Arial"/>
        <family val="2"/>
      </rPr>
      <t>Sociales:</t>
    </r>
    <r>
      <rPr>
        <sz val="11"/>
        <color theme="1"/>
        <rFont val="Calibri"/>
        <family val="2"/>
        <scheme val="minor"/>
      </rPr>
      <t xml:space="preserve"> Almuerzo Aniversario. Agasajo por el día del niño. (dirigido a la comunidad en general). Torneo de integración (dirigido a socios y no socios). </t>
    </r>
  </si>
  <si>
    <t>BALANCE SOCIAL DE COOPERATIVAS</t>
  </si>
  <si>
    <t>INFORME EN RELACION A LOS PRINCIPIOS COOPERATIVOS</t>
  </si>
  <si>
    <t>CANTIDAD DE SOCIOS/AS AL INICIO</t>
  </si>
  <si>
    <t>CANTIDAD DE SOCIOS/AS AÑO AL CIERRE</t>
  </si>
  <si>
    <t>D.1 APERTURA COOPERATIVA</t>
  </si>
  <si>
    <t>A- INGRESO ASOCIADOS/AS</t>
  </si>
  <si>
    <t>Meta fijada para el año</t>
  </si>
  <si>
    <t>Cantidad de ingreso de socios/as en el año</t>
  </si>
  <si>
    <t xml:space="preserve">Mujeres        </t>
  </si>
  <si>
    <t>Personas Juridicas (Finalidad)</t>
  </si>
  <si>
    <t>Solicitudes no aceptadas</t>
  </si>
  <si>
    <t>% del total de asociados en el año</t>
  </si>
  <si>
    <t>Promedio de ingreso mensual</t>
  </si>
  <si>
    <t>Requisito Economico exigido (Montos)</t>
  </si>
  <si>
    <t>Desembolso inicial exigido a nuevos socios/as</t>
  </si>
  <si>
    <t xml:space="preserve">         - Cuota de ingreso no retornable </t>
  </si>
  <si>
    <t xml:space="preserve">         - Aporte mínimo</t>
  </si>
  <si>
    <t xml:space="preserve">         - Cuota de solidaridad</t>
  </si>
  <si>
    <t xml:space="preserve">         - Otros (especificar)</t>
  </si>
  <si>
    <t xml:space="preserve">         - Total </t>
  </si>
  <si>
    <t>Relación con el Salario mínimo legal - %</t>
  </si>
  <si>
    <t>B- SALIDA DE SOCIOS/AS (cantidad)</t>
  </si>
  <si>
    <t>Total de salida</t>
  </si>
  <si>
    <t>Renuncia voluntaria . Causas</t>
  </si>
  <si>
    <t>Exclusion por incuplimiento estatutario</t>
  </si>
  <si>
    <t>Exclusion por fallecimiento</t>
  </si>
  <si>
    <t>Expulsion</t>
  </si>
  <si>
    <t>Suspension</t>
  </si>
  <si>
    <t xml:space="preserve">Hombres </t>
  </si>
  <si>
    <t xml:space="preserve">Personas Juridicas </t>
  </si>
  <si>
    <t>D 2. COMPOSICIÓN DE LA MEMBRESIA</t>
  </si>
  <si>
    <t>Total de Asociados/as Existentes</t>
  </si>
  <si>
    <t>Mujeres asociadas</t>
  </si>
  <si>
    <t>Hombres asociados</t>
  </si>
  <si>
    <t>Total de socios/as Urbanos</t>
  </si>
  <si>
    <t>Total Socios/as Rurales</t>
  </si>
  <si>
    <t>Antigüedad promedio de socios y socias</t>
  </si>
  <si>
    <t>Rango de antigüedad</t>
  </si>
  <si>
    <t>Menos de 1 año</t>
  </si>
  <si>
    <t>de 1 a 5 años</t>
  </si>
  <si>
    <t>de 6 a 10 años</t>
  </si>
  <si>
    <t>de 11 a 15 años</t>
  </si>
  <si>
    <t>de16 a 20 años</t>
  </si>
  <si>
    <t>de 21 a 25 años</t>
  </si>
  <si>
    <t>de 26 a 30 años</t>
  </si>
  <si>
    <t>de 31 años y mas</t>
  </si>
  <si>
    <t>Grado de instrucción de la membresía</t>
  </si>
  <si>
    <t>Sin instrucción</t>
  </si>
  <si>
    <t>Educacion Basica Escolar</t>
  </si>
  <si>
    <t>Educacion Media</t>
  </si>
  <si>
    <t>Tecnico</t>
  </si>
  <si>
    <t>Superior</t>
  </si>
  <si>
    <t>D3. DIVERSIDAD EN LA MEMBRESÍA- Ocupación</t>
  </si>
  <si>
    <t>Ama de casa</t>
  </si>
  <si>
    <t>Docente</t>
  </si>
  <si>
    <t>Empleados/as</t>
  </si>
  <si>
    <t>Funcionarios públicos</t>
  </si>
  <si>
    <t>Estudiante</t>
  </si>
  <si>
    <t>Comerciante</t>
  </si>
  <si>
    <t>Profesionales</t>
  </si>
  <si>
    <t>Agricultor/a</t>
  </si>
  <si>
    <t>Productor</t>
  </si>
  <si>
    <t>Artesano/a</t>
  </si>
  <si>
    <t>Microempresarios/as.</t>
  </si>
  <si>
    <t>Oficios ( Electricista – Plomero – Carpintero etc .)</t>
  </si>
  <si>
    <t>Otros (especificar)</t>
  </si>
  <si>
    <t>D 4 . UTILIZACION DE LOS SERVICIOS</t>
  </si>
  <si>
    <t>Total de socios/as que utilizan los servicios</t>
  </si>
  <si>
    <t>SERVICIOS FINANCIEROS</t>
  </si>
  <si>
    <t>Destino de creditos (cantidad)</t>
  </si>
  <si>
    <t>Consumo</t>
  </si>
  <si>
    <t>Vivienda</t>
  </si>
  <si>
    <t>Educación</t>
  </si>
  <si>
    <t>Salud</t>
  </si>
  <si>
    <t>Agropecuarias</t>
  </si>
  <si>
    <t>Clasifcacion por edad y genero</t>
  </si>
  <si>
    <t>Ahorro</t>
  </si>
  <si>
    <t>Especificar Tipos de ahorros. Tipo de moneda</t>
  </si>
  <si>
    <t>A la Vista</t>
  </si>
  <si>
    <t>Plazo Fijo</t>
  </si>
  <si>
    <t>Programado</t>
  </si>
  <si>
    <t>Infantil</t>
  </si>
  <si>
    <t>Juvenil</t>
  </si>
  <si>
    <t>Cantidad de ahorristas moneda nacional</t>
  </si>
  <si>
    <t>Cantidad de ahorristas moneda extranjera</t>
  </si>
  <si>
    <t>Tarjetas de Creditos</t>
  </si>
  <si>
    <t>Clasifcacion por género</t>
  </si>
  <si>
    <t>Tarjeta de Debito</t>
  </si>
  <si>
    <t>D 5 . SERVICIOS NO FINANCIEROS</t>
  </si>
  <si>
    <t>Servicio de Solidaridad</t>
  </si>
  <si>
    <t>Tipos de servicios de solidaridad ( especificar)</t>
  </si>
  <si>
    <t>Subsidios a la Salud</t>
  </si>
  <si>
    <t>Subsidios por Maternidad</t>
  </si>
  <si>
    <t>Subsidios por fallecimiento</t>
  </si>
  <si>
    <t>Subsidios educativos</t>
  </si>
  <si>
    <t>Subsidios por matrimonio</t>
  </si>
  <si>
    <t>Servicio de Sepelio</t>
  </si>
  <si>
    <t>Otros servicios ( especificar)</t>
  </si>
  <si>
    <t>D1. PARTICIPACIÓN EN LAS ASAMBLEAS</t>
  </si>
  <si>
    <t>ASAMBLEAS ORDINARIAS</t>
  </si>
  <si>
    <t>Total de socios/as  de la cooperativa al cierre del ejercicio</t>
  </si>
  <si>
    <t>Total de socios(as) habilitados/as al momento de la convocatoria</t>
  </si>
  <si>
    <t>Porcentaje de Hombre (habilitados)</t>
  </si>
  <si>
    <t>Porcentaje de Mujer (habilitados</t>
  </si>
  <si>
    <t>Personas Jurídicas (habilitados)</t>
  </si>
  <si>
    <t>Total de socios/as presentes en la Asamblea Ordinaria</t>
  </si>
  <si>
    <t>Total de socios en Asamblea Electiva</t>
  </si>
  <si>
    <t>Total de socios en Asamblea Deliberativa</t>
  </si>
  <si>
    <t>Total de asociados que han emitido su voto</t>
  </si>
  <si>
    <t>ASAMBLEAS EXTRAORDINARIAS</t>
  </si>
  <si>
    <t>Total de socios/as presentes en la Asamblea Extraordinaria</t>
  </si>
  <si>
    <t>D2.  ACCESO A CARGOS  DIRECTIVOS Y ELECTIVOS</t>
  </si>
  <si>
    <t>Cargos Electivos</t>
  </si>
  <si>
    <t>Consejo de Administración</t>
  </si>
  <si>
    <t>Titulares</t>
  </si>
  <si>
    <t>Hombre</t>
  </si>
  <si>
    <t>Mujer</t>
  </si>
  <si>
    <t>Suplente</t>
  </si>
  <si>
    <t>Presidencia</t>
  </si>
  <si>
    <t xml:space="preserve"> Junta de Vigilancia</t>
  </si>
  <si>
    <t>Tribunal Electoral Independiente.</t>
  </si>
  <si>
    <t>Clasificación de cargos electivos por edad</t>
  </si>
  <si>
    <t xml:space="preserve">Organismos Auxiliares </t>
  </si>
  <si>
    <t>Comité de Educacion</t>
  </si>
  <si>
    <t>Comité de Credito</t>
  </si>
  <si>
    <t>Comité de Solidaridad</t>
  </si>
  <si>
    <t>Otros organismos</t>
  </si>
  <si>
    <t>Total de Directivos</t>
  </si>
  <si>
    <t xml:space="preserve">Promedio de antigüedad  en la dirigencia  </t>
  </si>
  <si>
    <t>D3. DEMOCRACIA EN EL TRABAJO</t>
  </si>
  <si>
    <t>Mujeres trabajadoras en la cooperativa</t>
  </si>
  <si>
    <t>Hombres trabajadores en la Cooperativa</t>
  </si>
  <si>
    <t>Mujeres con mando(Jefatura) en la cooperativa</t>
  </si>
  <si>
    <t>% del total de mujeres trabajadoras</t>
  </si>
  <si>
    <t>Hombres con mando(Jefatura) en la cooperativa</t>
  </si>
  <si>
    <t>Empleados con capacidades diferentes (total)</t>
  </si>
  <si>
    <t>% del total de hombres trabajadores en coop.</t>
  </si>
  <si>
    <t>Salario promedio de hombres (SPH)</t>
  </si>
  <si>
    <t>Salario promedio de mujeres (SPM)</t>
  </si>
  <si>
    <t>Diferencia entre SPM y SPH</t>
  </si>
  <si>
    <t>I.P.S.</t>
  </si>
  <si>
    <t xml:space="preserve">Guarderia </t>
  </si>
  <si>
    <t>Servicio Médico</t>
  </si>
  <si>
    <t>Becas</t>
  </si>
  <si>
    <t>Cumplimiento del Código Laboral</t>
  </si>
  <si>
    <t xml:space="preserve">Capacitaciones </t>
  </si>
  <si>
    <t>D4. ÓRGANOS ELECTORALES</t>
  </si>
  <si>
    <t>Dispone de reglamento electoral</t>
  </si>
  <si>
    <t>D5. MEDIOS DE COMUNICACIÓN PARA LAS ASAMBLEAS</t>
  </si>
  <si>
    <t xml:space="preserve"> - Avisos publicitarios periódicos (veces)</t>
  </si>
  <si>
    <t xml:space="preserve"> - Avisos radiales (veces y frecuencia)</t>
  </si>
  <si>
    <t xml:space="preserve"> - Avisos publicitarios revista de la cooperativa</t>
  </si>
  <si>
    <t xml:space="preserve"> - Avisos publicitarios boletín de la cooperativa</t>
  </si>
  <si>
    <t xml:space="preserve"> - Afiches (local cooperativa)</t>
  </si>
  <si>
    <t xml:space="preserve"> - Afiches (otros locales)</t>
  </si>
  <si>
    <t xml:space="preserve"> - Volantes (cuantos)</t>
  </si>
  <si>
    <t xml:space="preserve"> - Pasacalles (cuantos)</t>
  </si>
  <si>
    <t xml:space="preserve"> - Propaganda Callejera.</t>
  </si>
  <si>
    <t xml:space="preserve"> - E-mail.</t>
  </si>
  <si>
    <t xml:space="preserve"> - Chat Telefónicos.</t>
  </si>
  <si>
    <t>Disponibilidad de Memoria y Balance antes de la Asamblea. ( Cumple la disposición Estatutaria).</t>
  </si>
  <si>
    <t>D1. CAPITAL COMO PROPIEDAD COMUN</t>
  </si>
  <si>
    <t>Capital común cooperativo irrepartible (reservas)</t>
  </si>
  <si>
    <t>Crecimiento en aportaciones en el Ejercicio</t>
  </si>
  <si>
    <t>% en relación al Activo total</t>
  </si>
  <si>
    <t>D2 . COMPENSACION  LIMITADA AL CAPITAL</t>
  </si>
  <si>
    <t xml:space="preserve">Intereses Pagados a las aportaciones </t>
  </si>
  <si>
    <t>% en relación  al total de aportaciones</t>
  </si>
  <si>
    <t>D3. DISTRIBUCION DE EXCEDENTES en %</t>
  </si>
  <si>
    <t>Otros fondos especificos</t>
  </si>
  <si>
    <t>Pago de interes a las Aportaciones</t>
  </si>
  <si>
    <t>% sobre los trabajosy operaciones realizadas por los socios con la Cooperativa</t>
  </si>
  <si>
    <t>3% aporte de sostenimiento para la Federacion o Confederacion</t>
  </si>
  <si>
    <t>D4. ESFUERZO ECONOMICO EXTRAORDINARIO EXIJIDO A LOS MIEMBROS</t>
  </si>
  <si>
    <t>Total Aportaciones extraordinarias</t>
  </si>
  <si>
    <t>D1. INDEPENDENCIA  FINANCIERA</t>
  </si>
  <si>
    <t>a. Independencia financiera estrecha</t>
  </si>
  <si>
    <t>Aportaciones (integradas)</t>
  </si>
  <si>
    <t>% del Activo total</t>
  </si>
  <si>
    <t>Reservas (Legal + Revalúo)</t>
  </si>
  <si>
    <t>% del Patrimonio Neto</t>
  </si>
  <si>
    <t>Ahorro a Plazo Fijo. Promedio de Disponibilidad en el Ejercicio</t>
  </si>
  <si>
    <t>b. Independencia financiera  amplia</t>
  </si>
  <si>
    <t>Aportaciones + Reservas + Donaciones</t>
  </si>
  <si>
    <t>Promedio de Tasas Activas</t>
  </si>
  <si>
    <t>Promedio  de Tasas Pasivas.</t>
  </si>
  <si>
    <t xml:space="preserve"> c. Otros depósitos</t>
  </si>
  <si>
    <t>Depósitos en Bancos</t>
  </si>
  <si>
    <t>Depósitos en Cooperativas</t>
  </si>
  <si>
    <t>SEXTO PRINCIPIO COOPERATIVO: Cooperación entre cooperativas - Las cooperativas sirven a sus miembros mas eficazmente y fortalecen al movimiento cooperativo, Trabajando de manera conjunta por medio de estructuras locales, nacionales e internacionales.</t>
  </si>
  <si>
    <t>D1. COOPERACION EMPRESARIAL ENTRE COOPERATIVAS</t>
  </si>
  <si>
    <t>Ahorros en otras cooperativas</t>
  </si>
  <si>
    <t>Prestamos entre cooperativas</t>
  </si>
  <si>
    <t>Compras intercooperativas</t>
  </si>
  <si>
    <t>Importaciones intercooperativas</t>
  </si>
  <si>
    <t>Exportaciones intercooperativas</t>
  </si>
  <si>
    <t>Otras transacciones</t>
  </si>
  <si>
    <t>Remesas del exterior</t>
  </si>
  <si>
    <t>Servicios de Vigilancia</t>
  </si>
  <si>
    <t>Seguros</t>
  </si>
  <si>
    <t>Servicios de Courier</t>
  </si>
  <si>
    <t>D2. APORTE DE SOSTENIMIENTO A COOPERATIVAS 2º, 3º, 4º y 5º Art. 42 Inc.F Ley 438 (Montos)</t>
  </si>
  <si>
    <t xml:space="preserve"> - Federación</t>
  </si>
  <si>
    <t xml:space="preserve"> - Central</t>
  </si>
  <si>
    <t xml:space="preserve"> - Alianza Cooperativa Internacional - ACI</t>
  </si>
  <si>
    <t xml:space="preserve"> - Confederacion de Coop. del Caribe y Centroamerica</t>
  </si>
  <si>
    <t xml:space="preserve"> - Otra (especificar)</t>
  </si>
  <si>
    <t>D4. REPRESENTANTES EN ORGANOS DE INTEGRACION.(Jóvenes – Adultos – Adultos  Mayores)</t>
  </si>
  <si>
    <t xml:space="preserve"> - FEDERACIÓN</t>
  </si>
  <si>
    <t xml:space="preserve"> - CENTRAL</t>
  </si>
  <si>
    <t xml:space="preserve"> - CONFEDERACIÓN</t>
  </si>
  <si>
    <t>D5. ACUERDOS INTERCOOPERATIVOS (Montos)</t>
  </si>
  <si>
    <t xml:space="preserve"> -  Educativos</t>
  </si>
  <si>
    <t xml:space="preserve"> - Culturales</t>
  </si>
  <si>
    <t xml:space="preserve"> - Económicos</t>
  </si>
  <si>
    <t xml:space="preserve"> -  Sociales</t>
  </si>
  <si>
    <t>D6</t>
  </si>
  <si>
    <t>D6. ACUERDOS INTERCOOPERATIVOS INTERNACIONALES (Montos)</t>
  </si>
  <si>
    <t xml:space="preserve">D1. INFLUENCIA EN LA COMUNIDAD </t>
  </si>
  <si>
    <t>Empleo directo generado</t>
  </si>
  <si>
    <t>Empleo Indirecto Generado</t>
  </si>
  <si>
    <t>Incidencia del empleo generado (en relación a los créditos MPYMES otorgados a los socios y a el empleo generado en los proveedores medido según el número de trabajadores X promedio familiar)</t>
  </si>
  <si>
    <t xml:space="preserve"> Aportes a la educación comunitaria y  formal, no sistemática, cívica, en valores, otros. </t>
  </si>
  <si>
    <t>Educacion Formal</t>
  </si>
  <si>
    <t>Cantidad  escuelas y colegios a que se apoya</t>
  </si>
  <si>
    <t>Numeros de alumnos/as beneficiados</t>
  </si>
  <si>
    <t>Tipo de apoyo (salud, deporte, educación)</t>
  </si>
  <si>
    <t>Educación Informal</t>
  </si>
  <si>
    <t>Educacion civica y democratica</t>
  </si>
  <si>
    <t>Proteccion del medio ambiente</t>
  </si>
  <si>
    <t>Para la Salud</t>
  </si>
  <si>
    <t>Para la Equidad de Genero</t>
  </si>
  <si>
    <t>Otros especificar</t>
  </si>
  <si>
    <t>D2. GENERACION Y PARTICIPACION EN ACTIVIDADES COMUNITARIAS</t>
  </si>
  <si>
    <t>Acciones de la cooperativa en las políticas, programas, proyectos de desarrollo comunitario.</t>
  </si>
  <si>
    <t>Actividades de proteccion del medio ambiente (Forestación y Reforestacion)</t>
  </si>
  <si>
    <t>Otras actividades Comunitarias</t>
  </si>
  <si>
    <t>D3. ALIANZAS - CONVENIOS - ACUERDOS (Montos)</t>
  </si>
  <si>
    <t xml:space="preserve">Alianzas Instituciones Públicas: </t>
  </si>
  <si>
    <t xml:space="preserve">  -  Ministerios</t>
  </si>
  <si>
    <t xml:space="preserve">  -  Gobernaciones </t>
  </si>
  <si>
    <t xml:space="preserve">  -  Municipios</t>
  </si>
  <si>
    <t>convenios con universidades</t>
  </si>
  <si>
    <t>Convenios con instituciones educativas para pasantias estudiantiles</t>
  </si>
  <si>
    <t>Otros convenios,acuerdos y alianzas</t>
  </si>
  <si>
    <t>Comisiones vecinales de Fomento de Seguridad y otros fines</t>
  </si>
  <si>
    <t>Privadas</t>
  </si>
  <si>
    <t xml:space="preserve"> -  Fundaciones</t>
  </si>
  <si>
    <t xml:space="preserve"> -  ONGs</t>
  </si>
  <si>
    <t xml:space="preserve"> -  Empresas</t>
  </si>
  <si>
    <t>Universidades</t>
  </si>
  <si>
    <t>Internacionales</t>
  </si>
  <si>
    <t xml:space="preserve"> -  Cooperativas </t>
  </si>
  <si>
    <t>Otras instituciones</t>
  </si>
  <si>
    <t>D4 Otras actividades Comunitarias</t>
  </si>
  <si>
    <t>Medicion del impacto de calidad de vida de la membresia y de la comunidad</t>
  </si>
  <si>
    <t>Censo</t>
  </si>
  <si>
    <t>Encuestas</t>
  </si>
  <si>
    <t>Base de Datos</t>
  </si>
  <si>
    <t xml:space="preserve">            Prof. Mario Rubén Ortega</t>
  </si>
  <si>
    <t xml:space="preserve">                SECRETARIO C.A.</t>
  </si>
  <si>
    <t>PRESIDENTE C.A.</t>
  </si>
  <si>
    <t xml:space="preserve">           Sr. Oscar German López S.</t>
  </si>
  <si>
    <t>Lic. Hernán Rubén Martínez G.</t>
  </si>
  <si>
    <t xml:space="preserve">                   TESORERO C.A.</t>
  </si>
  <si>
    <t>VICEPRESIDENTE C.A.</t>
  </si>
  <si>
    <t xml:space="preserve">                   VOCAL TITULAR C.A.</t>
  </si>
  <si>
    <t>Monto de apoyo</t>
  </si>
  <si>
    <t>Reseva Legal 10%</t>
  </si>
  <si>
    <t>Fondo Fomento a la Educacion cooperativa 10%</t>
  </si>
  <si>
    <t>S/D</t>
  </si>
  <si>
    <t xml:space="preserve">26-35 años      </t>
  </si>
  <si>
    <t xml:space="preserve">  OBS.</t>
  </si>
  <si>
    <r>
      <rPr>
        <b/>
        <sz val="9"/>
        <rFont val="Arial"/>
        <family val="2"/>
      </rPr>
      <t>SEGUNDO PRINCIPIO COOPERATIVO: CONTROL  DEMOCRATICO DE LOS MIEMBROS</t>
    </r>
    <r>
      <rPr>
        <sz val="9"/>
        <rFont val="Arial"/>
        <family val="2"/>
      </rPr>
      <t xml:space="preserve"> - Las cooperativas son organizaciones democráticas controladas por sus miembros, quienes participan activamente en la definición de políticas y en la toma de decisiones.
Los hombres y mujeres elegidos para representar su cooperativa, responden ante los miembros. En las cooperativas de base los miembros tienen igual derecho a voto (un miembro, un voto) mientras que en las cooperativas de otros niveles también se organizan con procedimientos democráticos.</t>
    </r>
  </si>
  <si>
    <r>
      <rPr>
        <b/>
        <sz val="9"/>
        <rFont val="Arial"/>
        <family val="2"/>
      </rPr>
      <t>TERCER PRINCIPIO COOPERATIVO: PARTICIPACION ECONOMICA DE LOS MIEMBROS</t>
    </r>
    <r>
      <rPr>
        <sz val="9"/>
        <rFont val="Arial"/>
        <family val="2"/>
      </rPr>
      <t xml:space="preserve"> - Los miembros contribuyen de manera equitativa y controlan de manera democrática el capital de la cooperativa.
Por lo menos una parte de ese capital es propiedad común de la cooperativa. Usualmente reciben una compensación limitada si es que la hay, sobre el capital suscripto como condición de membresía. Los miembros asignan excedentes para cualquiera de los propósitos: el desarrollo de la cooperativa mediante la posible creación de reservas de la cual al menos una parte debe ser indivisible;  los beneficios para los miembros en proporción con sus transacciones con la cooperativa; y el apoyo a otras actividades según lo apruebe la membresía.</t>
    </r>
  </si>
  <si>
    <r>
      <rPr>
        <b/>
        <sz val="9"/>
        <rFont val="Arial"/>
        <family val="2"/>
      </rPr>
      <t>CUARTO PRINCIPIO: AUTONOMIA  E   INDEPENDENCIA</t>
    </r>
    <r>
      <rPr>
        <sz val="9"/>
        <rFont val="Arial"/>
        <family val="2"/>
      </rPr>
      <t xml:space="preserve"> - Las cooperativas son organizaciones autónomas de ayuda mutua, controladas por sus miembros.
Si entran en acuerdos con otras organizaciones (incluyendo gobiernos) o tiene capital de fuentes externas, lo realicen en términos que aseguren el control democrático por parte de sus miembros y mantengan la autonomía de la cooperativa.</t>
    </r>
  </si>
  <si>
    <r>
      <rPr>
        <b/>
        <sz val="9"/>
        <rFont val="Arial"/>
        <family val="2"/>
      </rPr>
      <t>QUINTO PRINCIPIO COOPERATIVO: EDUCACION, CAPACITACION Y  COMUNICACIÓN</t>
    </r>
    <r>
      <rPr>
        <sz val="9"/>
        <rFont val="Arial"/>
        <family val="2"/>
      </rPr>
      <t xml:space="preserve"> - Las cooperativas brindan educación y entrenamiento a sus miembros, a sus dirigentes electos, gerentes y empleados; de tal forma que contribuyan eficazmente al desarrollo de sus cooperativas.
Las cooperativas informan al público en general particularmente a los jóvenes y creadores de opinión  acerca de la naturaleza y los beneficios del cooperativismo.</t>
    </r>
  </si>
  <si>
    <r>
      <t>Motivos de Exclusion (describir motivos)</t>
    </r>
    <r>
      <rPr>
        <b/>
        <sz val="9"/>
        <rFont val="Calibri"/>
        <family val="2"/>
        <scheme val="minor"/>
      </rPr>
      <t xml:space="preserve"> Aplicación del art. 16º del Estatuto Social: inc. a) Por perdida de algún requisito indispensable para seguir teniendo la calidad de socio. inc.b) Se declare su incapacidad demostrada en juicio. inc. c) Incurrir en atraso superior a tres años para integrar el mínimo de certificados de aportación establecidos en el estatuto social.</t>
    </r>
  </si>
  <si>
    <t>Prog. de asist.</t>
  </si>
  <si>
    <t>Año 2019</t>
  </si>
  <si>
    <t xml:space="preserve">SEPTIMO PRINCIPIO COOPERATIVO: COMPROMISO CON LA COMUNIDAD - La cooperativa trabaja para el desarrollo sostenible de su comunidad, por medio de políticas aceptadas por sus miembros.
</t>
  </si>
  <si>
    <t xml:space="preserve">            Abg. Víctor Luis Samaniego Arriola</t>
  </si>
  <si>
    <t>Ing. Adalberto Pastor Echeverría Villasboa</t>
  </si>
  <si>
    <r>
      <rPr>
        <b/>
        <sz val="10"/>
        <rFont val="Calibri"/>
        <family val="2"/>
        <scheme val="minor"/>
      </rPr>
      <t>PRIMER PRINCIPIO COOPERATIVO: Membresía Abierta y Voluntaria</t>
    </r>
    <r>
      <rPr>
        <sz val="10"/>
        <rFont val="Calibri"/>
        <family val="2"/>
        <scheme val="minor"/>
      </rPr>
      <t xml:space="preserve"> - Las cooperativas son organizaciones voluntarias, abiertas para todas aquellas personas dispuestas a utilizar sus servicios y aceptar las responsabilidades que conlleva la membresía sin distinción de género, raza, clase social, posición política y religiosa.</t>
    </r>
  </si>
  <si>
    <t xml:space="preserve">TODOS </t>
  </si>
  <si>
    <t>Servicios Educativos</t>
  </si>
  <si>
    <t>Asamblea Ordinaria</t>
  </si>
  <si>
    <t>Año 2020</t>
  </si>
  <si>
    <t xml:space="preserve">Beneficios otorgados a los trabajadores </t>
  </si>
  <si>
    <t>Mipymes</t>
  </si>
  <si>
    <t>Clasificacion por edad y genero</t>
  </si>
  <si>
    <t>Créditos cantidad de personas que utilizan</t>
  </si>
  <si>
    <r>
      <rPr>
        <b/>
        <sz val="9"/>
        <rFont val="Arial"/>
        <family val="2"/>
      </rPr>
      <t>Cooperativismo:</t>
    </r>
    <r>
      <rPr>
        <sz val="9"/>
        <rFont val="Arial"/>
        <family val="2"/>
      </rPr>
      <t xml:space="preserve"> Curso virtual de redes sociales para negocios (dirigido a socios y no socios).</t>
    </r>
  </si>
  <si>
    <r>
      <rPr>
        <b/>
        <sz val="9"/>
        <rFont val="Arial"/>
        <family val="2"/>
      </rPr>
      <t>Sociales:</t>
    </r>
    <r>
      <rPr>
        <sz val="9"/>
        <color theme="1"/>
        <rFont val="Calibri"/>
        <family val="2"/>
        <scheme val="minor"/>
      </rPr>
      <t xml:space="preserve"> Excursiones (dirigido a socios). Ollas populares y Colecta de Abrigos (apoyo a la comunidad). Agasajo por el día del niño. (entrega de golosinas y juguetes). Concurso de Videos "Descubriendo mi tierra en Bici" (dirigido a jóvenes de la comunidad). Agasajo por cierre del ejercicio 2020.</t>
    </r>
  </si>
  <si>
    <r>
      <rPr>
        <b/>
        <sz val="9"/>
        <rFont val="Arial"/>
        <family val="2"/>
      </rPr>
      <t>Oficios:</t>
    </r>
    <r>
      <rPr>
        <sz val="9"/>
        <color theme="1"/>
        <rFont val="Calibri"/>
        <family val="2"/>
        <scheme val="minor"/>
      </rPr>
      <t xml:space="preserve"> Curso de Natación (dirigido a niños). Charlas de prevención de incendios (dirigido a socios y no socios).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</si>
</sst>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_ ;_ * \-#,##0_ ;_ * &quot;-&quot;_ ;_ @_ "/>
    <numFmt numFmtId="165" formatCode="0.0%"/>
  </numFmts>
  <fonts count="30" x14ac:knownFonts="1">
    <font>
      <sz val="11"/>
      <color theme="1"/>
      <name val="Calibri"/>
      <family val="2"/>
      <scheme val="minor"/>
    </font>
    <font>
      <sz val="11"/>
      <color theme="1"/>
      <name val="Calibri"/>
      <family val="2"/>
      <scheme val="minor"/>
    </font>
    <font>
      <b/>
      <sz val="11"/>
      <name val="Arial"/>
      <family val="2"/>
    </font>
    <font>
      <b/>
      <sz val="10"/>
      <name val="Arial"/>
      <family val="2"/>
    </font>
    <font>
      <sz val="11"/>
      <name val="Arial"/>
      <family val="2"/>
    </font>
    <font>
      <sz val="10"/>
      <name val="Arial"/>
      <family val="2"/>
    </font>
    <font>
      <b/>
      <sz val="12"/>
      <name val="Arial"/>
      <family val="2"/>
    </font>
    <font>
      <b/>
      <sz val="8"/>
      <color indexed="81"/>
      <name val="Tahoma"/>
      <family val="2"/>
    </font>
    <font>
      <sz val="8"/>
      <color indexed="81"/>
      <name val="Tahoma"/>
      <family val="2"/>
    </font>
    <font>
      <sz val="10"/>
      <color indexed="9"/>
      <name val="Arial"/>
      <family val="2"/>
    </font>
    <font>
      <sz val="9"/>
      <color theme="1"/>
      <name val="Calibri"/>
      <family val="2"/>
      <scheme val="minor"/>
    </font>
    <font>
      <b/>
      <sz val="9"/>
      <name val="Arial"/>
      <family val="2"/>
    </font>
    <font>
      <sz val="9"/>
      <name val="Arial"/>
      <family val="2"/>
    </font>
    <font>
      <b/>
      <i/>
      <sz val="9"/>
      <name val="Arial"/>
      <family val="2"/>
    </font>
    <font>
      <sz val="8"/>
      <color theme="1"/>
      <name val="Calibri"/>
      <family val="2"/>
      <scheme val="minor"/>
    </font>
    <font>
      <sz val="9"/>
      <color theme="1"/>
      <name val="Arial"/>
      <family val="2"/>
    </font>
    <font>
      <b/>
      <sz val="9"/>
      <name val="Calibri"/>
      <family val="2"/>
      <scheme val="minor"/>
    </font>
    <font>
      <sz val="9"/>
      <name val="Calibri"/>
      <family val="2"/>
      <scheme val="minor"/>
    </font>
    <font>
      <b/>
      <u/>
      <sz val="9"/>
      <name val="Calibri"/>
      <family val="2"/>
      <scheme val="minor"/>
    </font>
    <font>
      <sz val="8"/>
      <name val="Arial"/>
      <family val="2"/>
    </font>
    <font>
      <b/>
      <sz val="20"/>
      <color theme="4"/>
      <name val="Arial"/>
      <family val="2"/>
    </font>
    <font>
      <sz val="11"/>
      <color theme="4"/>
      <name val="Calibri"/>
      <family val="2"/>
      <scheme val="minor"/>
    </font>
    <font>
      <b/>
      <sz val="10"/>
      <name val="Calibri"/>
      <family val="2"/>
      <scheme val="minor"/>
    </font>
    <font>
      <sz val="10"/>
      <name val="Calibri"/>
      <family val="2"/>
      <scheme val="minor"/>
    </font>
    <font>
      <b/>
      <sz val="11"/>
      <name val="Calibri"/>
      <family val="2"/>
      <scheme val="minor"/>
    </font>
    <font>
      <sz val="11"/>
      <name val="Calibri"/>
      <family val="2"/>
      <scheme val="minor"/>
    </font>
    <font>
      <b/>
      <sz val="12"/>
      <name val="Calibri"/>
      <family val="2"/>
      <scheme val="minor"/>
    </font>
    <font>
      <sz val="12"/>
      <name val="Calibri"/>
      <family val="2"/>
      <scheme val="minor"/>
    </font>
    <font>
      <sz val="8"/>
      <color theme="1"/>
      <name val="Arial"/>
      <family val="2"/>
    </font>
    <font>
      <b/>
      <sz val="9"/>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rgb="FF006600"/>
        <bgColor indexed="64"/>
      </patternFill>
    </fill>
    <fill>
      <patternFill patternType="solid">
        <fgColor theme="6" tint="0.59996337778862885"/>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254">
    <xf numFmtId="0" fontId="0" fillId="0" borderId="0" xfId="0"/>
    <xf numFmtId="0" fontId="0" fillId="0" borderId="8" xfId="0" applyFill="1" applyBorder="1"/>
    <xf numFmtId="9" fontId="0" fillId="0" borderId="8" xfId="0" applyNumberFormat="1" applyFill="1" applyBorder="1"/>
    <xf numFmtId="0" fontId="0" fillId="3" borderId="10" xfId="0" applyFill="1" applyBorder="1" applyAlignment="1">
      <alignment horizontal="center" vertical="center"/>
    </xf>
    <xf numFmtId="0" fontId="3" fillId="3" borderId="10" xfId="0" applyFont="1" applyFill="1" applyBorder="1" applyAlignment="1">
      <alignment horizontal="center" vertical="center"/>
    </xf>
    <xf numFmtId="0" fontId="0" fillId="0" borderId="10" xfId="0" applyBorder="1" applyAlignment="1">
      <alignment horizontal="center" vertical="center"/>
    </xf>
    <xf numFmtId="0" fontId="3" fillId="2" borderId="10" xfId="0" applyFont="1" applyFill="1" applyBorder="1" applyAlignment="1">
      <alignment wrapText="1"/>
    </xf>
    <xf numFmtId="0" fontId="0" fillId="0" borderId="10" xfId="0" applyBorder="1"/>
    <xf numFmtId="9" fontId="0" fillId="0" borderId="10" xfId="0" applyNumberFormat="1" applyBorder="1"/>
    <xf numFmtId="0" fontId="0" fillId="0" borderId="10" xfId="0" applyBorder="1" applyAlignment="1">
      <alignment wrapText="1"/>
    </xf>
    <xf numFmtId="3" fontId="0" fillId="0" borderId="10" xfId="0" applyNumberFormat="1" applyBorder="1"/>
    <xf numFmtId="0" fontId="5" fillId="0" borderId="10" xfId="0" applyFont="1" applyBorder="1" applyAlignment="1">
      <alignment horizontal="center" wrapText="1"/>
    </xf>
    <xf numFmtId="0" fontId="5" fillId="0" borderId="10" xfId="0" applyFont="1" applyBorder="1"/>
    <xf numFmtId="0" fontId="3" fillId="0" borderId="10" xfId="0" applyFont="1" applyBorder="1"/>
    <xf numFmtId="0" fontId="5" fillId="0" borderId="10" xfId="0" applyFont="1" applyBorder="1" applyAlignment="1">
      <alignment horizontal="left" vertical="top" wrapText="1" indent="1"/>
    </xf>
    <xf numFmtId="0" fontId="0" fillId="0" borderId="10" xfId="0" applyBorder="1" applyAlignment="1">
      <alignment horizontal="center" wrapText="1"/>
    </xf>
    <xf numFmtId="3" fontId="3" fillId="0" borderId="10" xfId="0" applyNumberFormat="1" applyFont="1" applyBorder="1"/>
    <xf numFmtId="9" fontId="0" fillId="0" borderId="10" xfId="1" applyNumberFormat="1" applyFont="1" applyBorder="1"/>
    <xf numFmtId="0" fontId="3" fillId="0" borderId="10" xfId="0" applyFont="1" applyBorder="1" applyAlignment="1">
      <alignment wrapText="1"/>
    </xf>
    <xf numFmtId="0" fontId="5" fillId="0" borderId="10" xfId="0" applyFont="1" applyBorder="1" applyAlignment="1">
      <alignment horizontal="left" vertical="top" wrapText="1"/>
    </xf>
    <xf numFmtId="0" fontId="5" fillId="0" borderId="10" xfId="0" applyFont="1" applyBorder="1" applyAlignment="1">
      <alignment horizontal="left" vertical="top"/>
    </xf>
    <xf numFmtId="0" fontId="0" fillId="4" borderId="0" xfId="0" applyFill="1" applyBorder="1"/>
    <xf numFmtId="3" fontId="0" fillId="4" borderId="0" xfId="0" applyNumberFormat="1" applyFill="1" applyBorder="1"/>
    <xf numFmtId="9" fontId="0" fillId="4" borderId="0" xfId="0" applyNumberFormat="1" applyFill="1" applyBorder="1"/>
    <xf numFmtId="3" fontId="0" fillId="0" borderId="0" xfId="0" applyNumberFormat="1"/>
    <xf numFmtId="9" fontId="0" fillId="0" borderId="0" xfId="0" applyNumberFormat="1"/>
    <xf numFmtId="0" fontId="0" fillId="5" borderId="0" xfId="0" applyFill="1"/>
    <xf numFmtId="0" fontId="0" fillId="0" borderId="0" xfId="0" applyFill="1"/>
    <xf numFmtId="0" fontId="0" fillId="6" borderId="0" xfId="0" applyFill="1"/>
    <xf numFmtId="0" fontId="0" fillId="4" borderId="0" xfId="0" applyFill="1"/>
    <xf numFmtId="0" fontId="9" fillId="4" borderId="0" xfId="0" applyFont="1" applyFill="1" applyAlignment="1"/>
    <xf numFmtId="0" fontId="0" fillId="0" borderId="0" xfId="0" applyFill="1" applyBorder="1" applyAlignment="1"/>
    <xf numFmtId="0" fontId="9" fillId="0" borderId="0" xfId="0" applyFont="1" applyAlignment="1"/>
    <xf numFmtId="0" fontId="0" fillId="7" borderId="0" xfId="0" applyFill="1"/>
    <xf numFmtId="0" fontId="10" fillId="0" borderId="10" xfId="0" applyFont="1" applyBorder="1" applyAlignment="1">
      <alignment vertical="center"/>
    </xf>
    <xf numFmtId="3" fontId="10" fillId="2" borderId="10" xfId="0" applyNumberFormat="1" applyFont="1" applyFill="1" applyBorder="1" applyAlignment="1">
      <alignment vertical="center"/>
    </xf>
    <xf numFmtId="0" fontId="10" fillId="3" borderId="10"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0" borderId="10" xfId="0" applyFont="1" applyBorder="1" applyAlignment="1">
      <alignment horizontal="center" vertical="center"/>
    </xf>
    <xf numFmtId="0" fontId="11" fillId="0" borderId="10" xfId="0" applyFont="1" applyBorder="1"/>
    <xf numFmtId="3" fontId="10" fillId="0" borderId="10" xfId="0" applyNumberFormat="1" applyFont="1" applyBorder="1"/>
    <xf numFmtId="0" fontId="10" fillId="0" borderId="10" xfId="0" applyFont="1" applyBorder="1"/>
    <xf numFmtId="0" fontId="11" fillId="2" borderId="10" xfId="0" applyFont="1" applyFill="1" applyBorder="1"/>
    <xf numFmtId="3" fontId="11" fillId="7" borderId="10" xfId="0" applyNumberFormat="1" applyFont="1" applyFill="1" applyBorder="1"/>
    <xf numFmtId="9" fontId="10" fillId="0" borderId="10" xfId="1" applyFont="1" applyBorder="1"/>
    <xf numFmtId="0" fontId="12" fillId="0" borderId="10" xfId="0" applyFont="1" applyBorder="1" applyAlignment="1">
      <alignment horizontal="left" vertical="top" wrapText="1" indent="1"/>
    </xf>
    <xf numFmtId="3" fontId="11" fillId="0" borderId="10" xfId="0" applyNumberFormat="1" applyFont="1" applyBorder="1"/>
    <xf numFmtId="3" fontId="10" fillId="0" borderId="10" xfId="0" applyNumberFormat="1" applyFont="1" applyFill="1" applyBorder="1"/>
    <xf numFmtId="165" fontId="12" fillId="0" borderId="10" xfId="1" applyNumberFormat="1" applyFont="1" applyFill="1" applyBorder="1" applyAlignment="1">
      <alignment horizontal="right"/>
    </xf>
    <xf numFmtId="0" fontId="10" fillId="0" borderId="10" xfId="0" applyFont="1" applyFill="1" applyBorder="1"/>
    <xf numFmtId="3" fontId="10" fillId="7" borderId="10" xfId="0" applyNumberFormat="1" applyFont="1" applyFill="1" applyBorder="1"/>
    <xf numFmtId="0" fontId="11" fillId="7" borderId="10" xfId="0" applyFont="1" applyFill="1" applyBorder="1"/>
    <xf numFmtId="0" fontId="12" fillId="0" borderId="9" xfId="0" applyFont="1" applyBorder="1"/>
    <xf numFmtId="0" fontId="12" fillId="0" borderId="10" xfId="0" applyFont="1" applyBorder="1"/>
    <xf numFmtId="0" fontId="11" fillId="0" borderId="10" xfId="0" applyFont="1" applyBorder="1" applyAlignment="1">
      <alignment horizontal="center"/>
    </xf>
    <xf numFmtId="0" fontId="11" fillId="2" borderId="10" xfId="0" applyFont="1" applyFill="1" applyBorder="1" applyAlignment="1">
      <alignment horizontal="left"/>
    </xf>
    <xf numFmtId="0" fontId="12" fillId="0" borderId="10" xfId="0" applyFont="1" applyBorder="1" applyAlignment="1">
      <alignment horizontal="left"/>
    </xf>
    <xf numFmtId="0" fontId="11" fillId="0" borderId="10" xfId="0" applyFont="1" applyBorder="1" applyAlignment="1">
      <alignment horizontal="left" vertical="center" wrapText="1"/>
    </xf>
    <xf numFmtId="0" fontId="12" fillId="0" borderId="10" xfId="0" applyFont="1" applyBorder="1" applyAlignment="1">
      <alignment horizontal="left" vertical="center" wrapText="1"/>
    </xf>
    <xf numFmtId="0" fontId="11" fillId="0" borderId="10" xfId="0" applyFont="1" applyBorder="1" applyAlignment="1">
      <alignment horizontal="left"/>
    </xf>
    <xf numFmtId="0" fontId="10" fillId="4" borderId="0" xfId="0" applyFont="1" applyFill="1"/>
    <xf numFmtId="0" fontId="11" fillId="2" borderId="10" xfId="0" applyFont="1" applyFill="1" applyBorder="1" applyAlignment="1">
      <alignment wrapText="1"/>
    </xf>
    <xf numFmtId="0" fontId="10" fillId="0" borderId="8" xfId="0" applyFont="1" applyFill="1" applyBorder="1" applyAlignment="1"/>
    <xf numFmtId="0" fontId="12" fillId="0" borderId="8" xfId="0" applyFont="1" applyFill="1" applyBorder="1" applyAlignment="1">
      <alignment horizontal="left"/>
    </xf>
    <xf numFmtId="3" fontId="10" fillId="0" borderId="8" xfId="0" applyNumberFormat="1" applyFont="1" applyFill="1" applyBorder="1" applyAlignment="1"/>
    <xf numFmtId="0" fontId="11" fillId="3" borderId="10" xfId="0" applyFont="1" applyFill="1" applyBorder="1" applyAlignment="1">
      <alignment horizontal="center" vertical="center"/>
    </xf>
    <xf numFmtId="0" fontId="10" fillId="0" borderId="0" xfId="0" applyFont="1" applyAlignment="1">
      <alignment wrapText="1"/>
    </xf>
    <xf numFmtId="0" fontId="11" fillId="2" borderId="10" xfId="0" applyFont="1" applyFill="1" applyBorder="1" applyAlignment="1">
      <alignment vertical="center" wrapText="1"/>
    </xf>
    <xf numFmtId="0" fontId="10" fillId="4" borderId="10" xfId="0" applyFont="1" applyFill="1" applyBorder="1"/>
    <xf numFmtId="0" fontId="10" fillId="3" borderId="10" xfId="0" applyFont="1" applyFill="1" applyBorder="1" applyAlignment="1">
      <alignment vertical="center"/>
    </xf>
    <xf numFmtId="9" fontId="10" fillId="0" borderId="10" xfId="1" applyFont="1" applyBorder="1" applyAlignment="1">
      <alignment vertical="center"/>
    </xf>
    <xf numFmtId="0" fontId="10" fillId="0" borderId="10" xfId="0" applyFont="1" applyBorder="1" applyAlignment="1">
      <alignment wrapText="1"/>
    </xf>
    <xf numFmtId="3" fontId="10" fillId="0" borderId="10" xfId="0" applyNumberFormat="1" applyFont="1" applyBorder="1" applyAlignment="1">
      <alignment vertical="center"/>
    </xf>
    <xf numFmtId="0" fontId="11" fillId="0" borderId="10" xfId="0" applyFont="1" applyBorder="1" applyAlignment="1">
      <alignment wrapText="1"/>
    </xf>
    <xf numFmtId="0" fontId="12" fillId="0" borderId="10" xfId="0" applyFont="1" applyBorder="1" applyAlignment="1">
      <alignment wrapText="1"/>
    </xf>
    <xf numFmtId="0" fontId="12" fillId="4" borderId="10" xfId="0" applyFont="1" applyFill="1" applyBorder="1"/>
    <xf numFmtId="0" fontId="10" fillId="0" borderId="10" xfId="0" applyFont="1" applyBorder="1" applyAlignment="1">
      <alignment vertical="center" wrapText="1"/>
    </xf>
    <xf numFmtId="0" fontId="12" fillId="0" borderId="10" xfId="0" applyFont="1" applyBorder="1" applyAlignment="1">
      <alignment vertical="center" wrapText="1"/>
    </xf>
    <xf numFmtId="0" fontId="10" fillId="0" borderId="10" xfId="0" applyFont="1" applyFill="1" applyBorder="1" applyAlignment="1">
      <alignment horizontal="center" vertical="center"/>
    </xf>
    <xf numFmtId="0" fontId="10" fillId="0" borderId="10" xfId="0" applyFont="1" applyFill="1" applyBorder="1" applyAlignment="1">
      <alignment wrapText="1"/>
    </xf>
    <xf numFmtId="0" fontId="12" fillId="0" borderId="10" xfId="0" applyFont="1" applyBorder="1" applyAlignment="1">
      <alignment vertical="center"/>
    </xf>
    <xf numFmtId="0" fontId="10" fillId="4" borderId="0" xfId="0" applyFont="1" applyFill="1" applyBorder="1"/>
    <xf numFmtId="0" fontId="11" fillId="4" borderId="0" xfId="0" applyFont="1" applyFill="1" applyBorder="1"/>
    <xf numFmtId="0" fontId="13" fillId="4" borderId="0" xfId="0" applyFont="1" applyFill="1" applyBorder="1"/>
    <xf numFmtId="0" fontId="11" fillId="4" borderId="0" xfId="0" applyFont="1" applyFill="1" applyBorder="1" applyAlignment="1">
      <alignment horizontal="center"/>
    </xf>
    <xf numFmtId="0" fontId="10" fillId="0" borderId="0" xfId="0" applyFont="1"/>
    <xf numFmtId="0" fontId="10" fillId="0" borderId="10" xfId="0" applyFont="1" applyBorder="1" applyAlignment="1">
      <alignment vertical="center"/>
    </xf>
    <xf numFmtId="0" fontId="10" fillId="0" borderId="0" xfId="0" applyFont="1" applyBorder="1" applyAlignment="1">
      <alignment horizontal="center" vertical="center"/>
    </xf>
    <xf numFmtId="0" fontId="10" fillId="0" borderId="0" xfId="0" applyFont="1" applyFill="1" applyBorder="1"/>
    <xf numFmtId="9" fontId="10" fillId="0" borderId="0" xfId="1" applyFont="1" applyBorder="1"/>
    <xf numFmtId="0" fontId="10" fillId="0" borderId="0" xfId="0" applyFont="1" applyBorder="1"/>
    <xf numFmtId="0" fontId="14" fillId="0" borderId="10" xfId="0" applyFont="1" applyBorder="1"/>
    <xf numFmtId="0" fontId="11" fillId="2" borderId="9" xfId="0" applyFont="1" applyFill="1" applyBorder="1" applyAlignment="1">
      <alignment wrapText="1"/>
    </xf>
    <xf numFmtId="0" fontId="11" fillId="7" borderId="9" xfId="0" applyFont="1" applyFill="1" applyBorder="1" applyAlignment="1">
      <alignment wrapText="1"/>
    </xf>
    <xf numFmtId="0" fontId="11" fillId="0" borderId="9" xfId="0" applyFont="1" applyBorder="1" applyAlignment="1">
      <alignment horizontal="left" wrapText="1"/>
    </xf>
    <xf numFmtId="0" fontId="11" fillId="0" borderId="9" xfId="0" applyFont="1" applyBorder="1" applyAlignment="1">
      <alignment horizontal="center" wrapText="1"/>
    </xf>
    <xf numFmtId="0" fontId="12" fillId="7" borderId="10" xfId="0" applyFont="1" applyFill="1" applyBorder="1" applyAlignment="1">
      <alignment horizontal="left" vertical="top" wrapText="1" indent="1"/>
    </xf>
    <xf numFmtId="0" fontId="12" fillId="0" borderId="10" xfId="0" applyFont="1" applyBorder="1" applyAlignment="1">
      <alignment horizontal="center" vertical="center"/>
    </xf>
    <xf numFmtId="0" fontId="12" fillId="0" borderId="9" xfId="0" applyFont="1" applyBorder="1" applyAlignment="1">
      <alignment wrapText="1"/>
    </xf>
    <xf numFmtId="3" fontId="12" fillId="0" borderId="10" xfId="0" applyNumberFormat="1" applyFont="1" applyBorder="1"/>
    <xf numFmtId="0" fontId="11" fillId="0" borderId="10" xfId="0" applyFont="1" applyBorder="1" applyAlignment="1">
      <alignment horizontal="center" wrapText="1"/>
    </xf>
    <xf numFmtId="0" fontId="12" fillId="0" borderId="0" xfId="0" applyFont="1" applyFill="1" applyBorder="1" applyAlignment="1">
      <alignment horizontal="left"/>
    </xf>
    <xf numFmtId="3" fontId="10" fillId="0" borderId="0" xfId="0" applyNumberFormat="1" applyFont="1" applyFill="1" applyBorder="1" applyAlignment="1"/>
    <xf numFmtId="0" fontId="10" fillId="0" borderId="0" xfId="0" applyFont="1" applyFill="1" applyBorder="1" applyAlignment="1"/>
    <xf numFmtId="0" fontId="10" fillId="0" borderId="10" xfId="0" applyFont="1" applyFill="1" applyBorder="1" applyAlignment="1">
      <alignment horizontal="center"/>
    </xf>
    <xf numFmtId="0" fontId="11" fillId="2" borderId="10" xfId="0" applyFont="1" applyFill="1" applyBorder="1" applyAlignment="1">
      <alignment vertical="center"/>
    </xf>
    <xf numFmtId="165" fontId="10" fillId="0" borderId="10" xfId="1" applyNumberFormat="1" applyFont="1" applyBorder="1"/>
    <xf numFmtId="0" fontId="12" fillId="0" borderId="10" xfId="0" applyFont="1" applyFill="1" applyBorder="1" applyAlignment="1">
      <alignment vertical="center"/>
    </xf>
    <xf numFmtId="0" fontId="10" fillId="0" borderId="0" xfId="0" applyFont="1" applyFill="1" applyAlignment="1">
      <alignment vertical="center" wrapText="1"/>
    </xf>
    <xf numFmtId="9" fontId="10" fillId="0" borderId="10" xfId="0" applyNumberFormat="1" applyFont="1" applyBorder="1"/>
    <xf numFmtId="0" fontId="12" fillId="0" borderId="10" xfId="0" applyFont="1" applyBorder="1" applyAlignment="1">
      <alignment horizontal="center" wrapText="1"/>
    </xf>
    <xf numFmtId="0" fontId="10" fillId="0" borderId="10" xfId="0" applyFont="1" applyBorder="1" applyAlignment="1">
      <alignment horizontal="center" wrapText="1"/>
    </xf>
    <xf numFmtId="9" fontId="10" fillId="0" borderId="10" xfId="1" applyNumberFormat="1" applyFont="1" applyBorder="1"/>
    <xf numFmtId="0" fontId="12" fillId="0" borderId="10" xfId="0" applyFont="1" applyBorder="1" applyAlignment="1">
      <alignment horizontal="left" vertical="top" wrapText="1"/>
    </xf>
    <xf numFmtId="0" fontId="12" fillId="0" borderId="10" xfId="0" applyFont="1" applyBorder="1" applyAlignment="1">
      <alignment horizontal="left" vertical="top"/>
    </xf>
    <xf numFmtId="3" fontId="10" fillId="4" borderId="0" xfId="0" applyNumberFormat="1" applyFont="1" applyFill="1" applyBorder="1"/>
    <xf numFmtId="9" fontId="10" fillId="4" borderId="0" xfId="0" applyNumberFormat="1" applyFont="1" applyFill="1" applyBorder="1"/>
    <xf numFmtId="0" fontId="0" fillId="0" borderId="0" xfId="0" applyBorder="1"/>
    <xf numFmtId="0" fontId="14" fillId="0" borderId="10" xfId="0" applyFont="1" applyBorder="1" applyAlignment="1">
      <alignment vertical="center"/>
    </xf>
    <xf numFmtId="3" fontId="15" fillId="0" borderId="10" xfId="0" applyNumberFormat="1" applyFont="1" applyBorder="1"/>
    <xf numFmtId="0" fontId="15" fillId="0" borderId="10" xfId="0" applyFont="1" applyBorder="1"/>
    <xf numFmtId="9" fontId="15" fillId="0" borderId="10" xfId="1" applyFont="1" applyBorder="1"/>
    <xf numFmtId="0" fontId="15" fillId="0" borderId="10" xfId="0" applyFont="1" applyBorder="1" applyAlignment="1">
      <alignment horizontal="left"/>
    </xf>
    <xf numFmtId="3" fontId="15" fillId="0" borderId="10" xfId="0" applyNumberFormat="1" applyFont="1" applyFill="1" applyBorder="1"/>
    <xf numFmtId="0" fontId="15" fillId="0" borderId="10" xfId="0" applyFont="1" applyFill="1" applyBorder="1"/>
    <xf numFmtId="0" fontId="15" fillId="0" borderId="10" xfId="0" applyFont="1" applyBorder="1" applyAlignment="1">
      <alignment horizontal="left" indent="2"/>
    </xf>
    <xf numFmtId="3" fontId="15" fillId="7" borderId="10" xfId="0" applyNumberFormat="1" applyFont="1" applyFill="1" applyBorder="1"/>
    <xf numFmtId="0" fontId="15" fillId="0" borderId="11" xfId="0" applyFont="1" applyBorder="1"/>
    <xf numFmtId="0" fontId="15" fillId="0" borderId="12" xfId="0" applyFont="1" applyBorder="1" applyAlignment="1">
      <alignment horizontal="left"/>
    </xf>
    <xf numFmtId="0" fontId="15" fillId="7" borderId="10" xfId="0" applyFont="1" applyFill="1" applyBorder="1"/>
    <xf numFmtId="0" fontId="15" fillId="2" borderId="10" xfId="0" applyFont="1" applyFill="1" applyBorder="1"/>
    <xf numFmtId="0" fontId="17" fillId="0" borderId="8" xfId="0" applyFont="1" applyFill="1" applyBorder="1"/>
    <xf numFmtId="0" fontId="16" fillId="0" borderId="10" xfId="0" applyFont="1" applyBorder="1"/>
    <xf numFmtId="0" fontId="16" fillId="2" borderId="10" xfId="0" applyFont="1" applyFill="1" applyBorder="1"/>
    <xf numFmtId="0" fontId="17" fillId="0" borderId="10" xfId="0" applyFont="1" applyBorder="1"/>
    <xf numFmtId="0" fontId="16" fillId="0" borderId="10" xfId="0" applyFont="1" applyBorder="1" applyAlignment="1">
      <alignment horizontal="left"/>
    </xf>
    <xf numFmtId="164" fontId="10" fillId="0" borderId="10" xfId="2" applyFont="1" applyBorder="1"/>
    <xf numFmtId="0" fontId="11" fillId="0" borderId="10" xfId="0" applyFont="1" applyFill="1" applyBorder="1"/>
    <xf numFmtId="0" fontId="15" fillId="3" borderId="10"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wrapText="1"/>
    </xf>
    <xf numFmtId="0" fontId="15" fillId="0" borderId="10" xfId="0" applyFont="1" applyBorder="1" applyAlignment="1">
      <alignment horizontal="center" vertical="center"/>
    </xf>
    <xf numFmtId="0" fontId="15" fillId="7" borderId="9" xfId="0" applyFont="1" applyFill="1" applyBorder="1" applyAlignment="1">
      <alignment wrapText="1"/>
    </xf>
    <xf numFmtId="9" fontId="15" fillId="7" borderId="10" xfId="1" applyFont="1" applyFill="1" applyBorder="1"/>
    <xf numFmtId="0" fontId="15" fillId="7" borderId="9" xfId="0" applyFont="1" applyFill="1" applyBorder="1" applyAlignment="1">
      <alignment horizontal="left" vertical="center" wrapText="1"/>
    </xf>
    <xf numFmtId="0" fontId="15" fillId="0" borderId="10" xfId="0" applyFont="1" applyBorder="1" applyAlignment="1">
      <alignment wrapText="1"/>
    </xf>
    <xf numFmtId="0" fontId="15" fillId="0" borderId="9" xfId="0" applyFont="1" applyBorder="1" applyAlignment="1">
      <alignment wrapText="1"/>
    </xf>
    <xf numFmtId="0" fontId="15" fillId="0" borderId="10" xfId="0" applyFont="1" applyBorder="1" applyAlignment="1">
      <alignment horizontal="center" vertical="center" wrapText="1"/>
    </xf>
    <xf numFmtId="0" fontId="15" fillId="0" borderId="9" xfId="0" applyFont="1" applyBorder="1" applyAlignment="1">
      <alignment vertical="center" wrapText="1"/>
    </xf>
    <xf numFmtId="3" fontId="15" fillId="0" borderId="10" xfId="0" applyNumberFormat="1" applyFont="1" applyBorder="1" applyAlignment="1">
      <alignment vertical="center" wrapText="1"/>
    </xf>
    <xf numFmtId="3" fontId="11" fillId="0" borderId="10" xfId="0" applyNumberFormat="1" applyFont="1" applyFill="1" applyBorder="1"/>
    <xf numFmtId="0" fontId="10" fillId="0" borderId="10" xfId="0" applyFont="1" applyBorder="1" applyAlignment="1">
      <alignment vertical="center"/>
    </xf>
    <xf numFmtId="0" fontId="15" fillId="3" borderId="10" xfId="0" applyFont="1" applyFill="1" applyBorder="1" applyAlignment="1">
      <alignment horizontal="center" vertical="center" wrapText="1"/>
    </xf>
    <xf numFmtId="0" fontId="10" fillId="7" borderId="0" xfId="0" applyFont="1" applyFill="1" applyBorder="1"/>
    <xf numFmtId="0" fontId="13" fillId="7" borderId="0" xfId="0" applyFont="1" applyFill="1" applyBorder="1" applyAlignment="1">
      <alignment horizontal="left"/>
    </xf>
    <xf numFmtId="0" fontId="11" fillId="7" borderId="0" xfId="0" applyFont="1" applyFill="1" applyBorder="1"/>
    <xf numFmtId="0" fontId="10" fillId="7" borderId="0" xfId="0" applyFont="1" applyFill="1" applyBorder="1" applyAlignment="1">
      <alignment horizontal="left"/>
    </xf>
    <xf numFmtId="0" fontId="11" fillId="7" borderId="0" xfId="0" applyFont="1" applyFill="1" applyBorder="1" applyAlignment="1">
      <alignment horizontal="left"/>
    </xf>
    <xf numFmtId="3" fontId="29" fillId="0" borderId="10" xfId="0" applyNumberFormat="1" applyFont="1" applyBorder="1"/>
    <xf numFmtId="3" fontId="29" fillId="7" borderId="10" xfId="0" applyNumberFormat="1" applyFont="1" applyFill="1" applyBorder="1"/>
    <xf numFmtId="9" fontId="0" fillId="0" borderId="0" xfId="1" applyFont="1"/>
    <xf numFmtId="0" fontId="5" fillId="0" borderId="0" xfId="0" applyFont="1" applyFill="1" applyBorder="1" applyAlignment="1">
      <alignment horizontal="left" wrapText="1"/>
    </xf>
    <xf numFmtId="0" fontId="0" fillId="0" borderId="0" xfId="0" applyFill="1" applyBorder="1" applyAlignment="1">
      <alignment horizontal="left"/>
    </xf>
    <xf numFmtId="3" fontId="2" fillId="2" borderId="1" xfId="0" applyNumberFormat="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2"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2" borderId="7" xfId="0" applyFont="1" applyFill="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6" fillId="0" borderId="0" xfId="0" applyFont="1" applyFill="1" applyBorder="1" applyAlignment="1">
      <alignment horizontal="left"/>
    </xf>
    <xf numFmtId="0" fontId="5" fillId="0" borderId="0" xfId="0" applyFont="1" applyFill="1" applyBorder="1" applyAlignment="1">
      <alignment horizontal="left"/>
    </xf>
    <xf numFmtId="0" fontId="20" fillId="6" borderId="5" xfId="0" applyFont="1" applyFill="1" applyBorder="1" applyAlignment="1">
      <alignment horizontal="center" vertical="center"/>
    </xf>
    <xf numFmtId="0" fontId="21" fillId="6" borderId="5" xfId="0" applyFont="1" applyFill="1" applyBorder="1" applyAlignment="1">
      <alignment horizontal="center" vertical="center"/>
    </xf>
    <xf numFmtId="0" fontId="21" fillId="0" borderId="5" xfId="0" applyFont="1" applyBorder="1" applyAlignment="1"/>
    <xf numFmtId="0" fontId="17" fillId="2" borderId="10" xfId="0" applyFont="1" applyFill="1" applyBorder="1" applyAlignment="1">
      <alignment horizontal="left" vertical="center" wrapText="1"/>
    </xf>
    <xf numFmtId="0" fontId="10" fillId="0" borderId="10" xfId="0" applyFont="1" applyBorder="1" applyAlignment="1">
      <alignment horizontal="left" vertical="center" wrapText="1"/>
    </xf>
    <xf numFmtId="0" fontId="10" fillId="2" borderId="7" xfId="0" applyFont="1" applyFill="1" applyBorder="1" applyAlignment="1"/>
    <xf numFmtId="0" fontId="10" fillId="0" borderId="9" xfId="0" applyFont="1" applyBorder="1" applyAlignment="1"/>
    <xf numFmtId="0" fontId="18" fillId="4" borderId="7" xfId="0" applyFont="1" applyFill="1" applyBorder="1" applyAlignment="1">
      <alignment horizontal="center" vertical="top" wrapText="1"/>
    </xf>
    <xf numFmtId="0" fontId="18" fillId="4" borderId="8" xfId="0" applyFont="1" applyFill="1" applyBorder="1" applyAlignment="1">
      <alignment horizontal="center" vertical="top" wrapText="1"/>
    </xf>
    <xf numFmtId="0" fontId="18" fillId="4" borderId="9" xfId="0" applyFont="1" applyFill="1" applyBorder="1" applyAlignment="1">
      <alignment horizontal="center" vertical="top" wrapText="1"/>
    </xf>
    <xf numFmtId="0" fontId="26" fillId="2" borderId="1" xfId="0" applyFont="1" applyFill="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4" fillId="2" borderId="4" xfId="0" applyFont="1" applyFill="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3" fillId="2" borderId="7" xfId="0" applyFont="1" applyFill="1" applyBorder="1" applyAlignment="1">
      <alignment vertical="center" wrapText="1"/>
    </xf>
    <xf numFmtId="0" fontId="23" fillId="0" borderId="8" xfId="0" applyFont="1" applyBorder="1" applyAlignment="1">
      <alignment vertical="center" wrapText="1"/>
    </xf>
    <xf numFmtId="0" fontId="23" fillId="0" borderId="9" xfId="0" applyFont="1" applyBorder="1" applyAlignment="1">
      <alignment vertical="center" wrapText="1"/>
    </xf>
    <xf numFmtId="0" fontId="17" fillId="0" borderId="8" xfId="0" applyFont="1" applyFill="1" applyBorder="1" applyAlignment="1">
      <alignment horizontal="left" wrapText="1"/>
    </xf>
    <xf numFmtId="0" fontId="10" fillId="2" borderId="10" xfId="0" applyFont="1" applyFill="1" applyBorder="1" applyAlignment="1">
      <alignment vertical="center"/>
    </xf>
    <xf numFmtId="0" fontId="10" fillId="0" borderId="10" xfId="0" applyFont="1" applyBorder="1" applyAlignment="1">
      <alignmen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4" xfId="0" applyFont="1" applyFill="1" applyBorder="1" applyAlignment="1">
      <alignment horizontal="center" vertical="center"/>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5" fillId="3" borderId="10" xfId="0" applyFont="1" applyFill="1" applyBorder="1" applyAlignment="1">
      <alignment horizontal="center" vertical="center" wrapText="1"/>
    </xf>
    <xf numFmtId="3" fontId="15" fillId="0" borderId="10" xfId="0" applyNumberFormat="1" applyFont="1" applyBorder="1" applyAlignment="1">
      <alignment horizontal="center"/>
    </xf>
    <xf numFmtId="3" fontId="28" fillId="0" borderId="10" xfId="0" applyNumberFormat="1" applyFont="1" applyBorder="1" applyAlignment="1">
      <alignment horizontal="center" wrapText="1"/>
    </xf>
    <xf numFmtId="0" fontId="11" fillId="0" borderId="7" xfId="0" applyFont="1" applyFill="1" applyBorder="1" applyAlignment="1">
      <alignment wrapText="1"/>
    </xf>
    <xf numFmtId="0" fontId="11" fillId="0" borderId="8" xfId="0" applyFont="1" applyFill="1" applyBorder="1" applyAlignment="1">
      <alignment wrapText="1"/>
    </xf>
    <xf numFmtId="0" fontId="11" fillId="0" borderId="9" xfId="0" applyFont="1" applyFill="1" applyBorder="1" applyAlignment="1">
      <alignment wrapText="1"/>
    </xf>
    <xf numFmtId="0" fontId="12" fillId="4" borderId="7" xfId="0" applyFont="1" applyFill="1" applyBorder="1" applyAlignment="1">
      <alignment horizontal="center"/>
    </xf>
    <xf numFmtId="0" fontId="12" fillId="4" borderId="9" xfId="0" applyFont="1" applyFill="1" applyBorder="1" applyAlignment="1">
      <alignment horizontal="center"/>
    </xf>
    <xf numFmtId="0" fontId="15" fillId="0" borderId="7" xfId="0" applyFont="1" applyFill="1" applyBorder="1" applyAlignment="1">
      <alignment wrapText="1"/>
    </xf>
    <xf numFmtId="0" fontId="15" fillId="0" borderId="8" xfId="0" applyFont="1" applyFill="1" applyBorder="1" applyAlignment="1">
      <alignment wrapText="1"/>
    </xf>
    <xf numFmtId="0" fontId="15" fillId="0" borderId="9" xfId="0" applyFont="1" applyFill="1" applyBorder="1" applyAlignment="1">
      <alignment wrapText="1"/>
    </xf>
    <xf numFmtId="0" fontId="19" fillId="4" borderId="7" xfId="0" applyFont="1" applyFill="1" applyBorder="1" applyAlignment="1">
      <alignment horizontal="center"/>
    </xf>
    <xf numFmtId="0" fontId="19" fillId="4" borderId="9" xfId="0" applyFont="1" applyFill="1" applyBorder="1" applyAlignment="1">
      <alignment horizontal="center"/>
    </xf>
    <xf numFmtId="3" fontId="15" fillId="0" borderId="7" xfId="0" applyNumberFormat="1" applyFont="1" applyBorder="1" applyAlignment="1">
      <alignment horizontal="center"/>
    </xf>
    <xf numFmtId="3" fontId="15" fillId="0" borderId="8" xfId="0" applyNumberFormat="1" applyFont="1" applyBorder="1" applyAlignment="1">
      <alignment horizontal="center"/>
    </xf>
    <xf numFmtId="3" fontId="15" fillId="0" borderId="9" xfId="0" applyNumberFormat="1" applyFont="1" applyBorder="1" applyAlignment="1">
      <alignment horizontal="center"/>
    </xf>
    <xf numFmtId="0" fontId="15" fillId="0" borderId="7" xfId="0" applyFont="1" applyFill="1" applyBorder="1" applyAlignment="1">
      <alignment horizontal="left" wrapText="1"/>
    </xf>
    <xf numFmtId="0" fontId="15" fillId="0" borderId="8" xfId="0" applyFont="1" applyFill="1" applyBorder="1" applyAlignment="1">
      <alignment horizontal="left" wrapText="1"/>
    </xf>
    <xf numFmtId="0" fontId="15" fillId="0" borderId="9" xfId="0" applyFont="1" applyFill="1" applyBorder="1" applyAlignment="1">
      <alignment horizontal="left" wrapText="1"/>
    </xf>
    <xf numFmtId="3" fontId="19" fillId="4" borderId="7" xfId="0" applyNumberFormat="1" applyFont="1" applyFill="1" applyBorder="1" applyAlignment="1">
      <alignment horizontal="center"/>
    </xf>
    <xf numFmtId="3" fontId="19" fillId="4" borderId="9" xfId="0" applyNumberFormat="1" applyFont="1" applyFill="1" applyBorder="1" applyAlignment="1">
      <alignment horizont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2" borderId="4" xfId="0" applyFont="1" applyFill="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2" borderId="7" xfId="0" applyFont="1" applyFill="1" applyBorder="1" applyAlignment="1">
      <alignment horizontal="justify" vertical="center" wrapText="1"/>
    </xf>
    <xf numFmtId="0" fontId="12" fillId="0" borderId="8" xfId="0" applyFont="1" applyBorder="1" applyAlignment="1">
      <alignment horizontal="justify" vertical="center" wrapText="1"/>
    </xf>
    <xf numFmtId="0" fontId="12" fillId="0" borderId="9" xfId="0" applyFont="1" applyBorder="1" applyAlignment="1">
      <alignment horizontal="justify" vertical="center" wrapText="1"/>
    </xf>
    <xf numFmtId="0" fontId="12" fillId="2" borderId="7" xfId="0" applyFont="1" applyFill="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0" xfId="0" applyFont="1" applyFill="1" applyBorder="1" applyAlignment="1">
      <alignment horizontal="left" wrapText="1"/>
    </xf>
    <xf numFmtId="3" fontId="11" fillId="2" borderId="1" xfId="0" applyNumberFormat="1"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2" fillId="2" borderId="7" xfId="0" applyFont="1" applyFill="1" applyBorder="1" applyAlignment="1">
      <alignment horizontal="left" vertical="center" wrapText="1"/>
    </xf>
    <xf numFmtId="0" fontId="11" fillId="0" borderId="0" xfId="0" applyFont="1" applyFill="1" applyBorder="1" applyAlignment="1">
      <alignment horizontal="left"/>
    </xf>
    <xf numFmtId="0" fontId="12" fillId="0" borderId="0" xfId="0" applyFont="1" applyFill="1" applyBorder="1" applyAlignment="1">
      <alignment horizontal="left"/>
    </xf>
    <xf numFmtId="0" fontId="10" fillId="0" borderId="0" xfId="0" applyFont="1" applyFill="1" applyBorder="1" applyAlignment="1">
      <alignment horizontal="left"/>
    </xf>
    <xf numFmtId="0" fontId="11" fillId="4" borderId="0" xfId="0" applyFont="1" applyFill="1" applyBorder="1" applyAlignment="1">
      <alignment horizontal="center"/>
    </xf>
    <xf numFmtId="0" fontId="12" fillId="0" borderId="8" xfId="0" applyFont="1" applyBorder="1" applyAlignment="1">
      <alignment horizontal="justify" vertical="center"/>
    </xf>
    <xf numFmtId="0" fontId="12" fillId="0" borderId="9" xfId="0" applyFont="1" applyBorder="1" applyAlignment="1">
      <alignment horizontal="justify" vertical="center"/>
    </xf>
    <xf numFmtId="0" fontId="10" fillId="4" borderId="0" xfId="0" applyFont="1" applyFill="1" applyBorder="1" applyAlignment="1">
      <alignment horizontal="center"/>
    </xf>
    <xf numFmtId="0" fontId="13" fillId="4" borderId="0" xfId="0" applyFont="1" applyFill="1" applyBorder="1" applyAlignment="1">
      <alignment horizontal="center"/>
    </xf>
    <xf numFmtId="0" fontId="13" fillId="7" borderId="0" xfId="0" applyFont="1" applyFill="1" applyBorder="1" applyAlignment="1">
      <alignment horizontal="center"/>
    </xf>
    <xf numFmtId="0" fontId="11" fillId="7" borderId="0" xfId="0" applyFont="1" applyFill="1" applyBorder="1" applyAlignment="1">
      <alignment horizontal="center"/>
    </xf>
  </cellXfs>
  <cellStyles count="3">
    <cellStyle name="Millares [0]" xfId="2" builtinId="6"/>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Tercero!A1"/><Relationship Id="rId7" Type="http://schemas.openxmlformats.org/officeDocument/2006/relationships/hyperlink" Target="#Septimo!A1"/><Relationship Id="rId2" Type="http://schemas.openxmlformats.org/officeDocument/2006/relationships/hyperlink" Target="#Segundo!A1"/><Relationship Id="rId1" Type="http://schemas.openxmlformats.org/officeDocument/2006/relationships/hyperlink" Target="#Primer_principio!A1"/><Relationship Id="rId6" Type="http://schemas.openxmlformats.org/officeDocument/2006/relationships/hyperlink" Target="#Sexto!A1"/><Relationship Id="rId5" Type="http://schemas.openxmlformats.org/officeDocument/2006/relationships/hyperlink" Target="#Quinto!A1"/><Relationship Id="rId4" Type="http://schemas.openxmlformats.org/officeDocument/2006/relationships/hyperlink" Target="#Cuarto!A1"/></Relationships>
</file>

<file path=xl/drawings/drawing1.xml><?xml version="1.0" encoding="utf-8"?>
<xdr:wsDr xmlns:xdr="http://schemas.openxmlformats.org/drawingml/2006/spreadsheetDrawing" xmlns:a="http://schemas.openxmlformats.org/drawingml/2006/main">
  <xdr:twoCellAnchor>
    <xdr:from>
      <xdr:col>3</xdr:col>
      <xdr:colOff>1162050</xdr:colOff>
      <xdr:row>2</xdr:row>
      <xdr:rowOff>123825</xdr:rowOff>
    </xdr:from>
    <xdr:to>
      <xdr:col>8</xdr:col>
      <xdr:colOff>0</xdr:colOff>
      <xdr:row>10</xdr:row>
      <xdr:rowOff>66675</xdr:rowOff>
    </xdr:to>
    <xdr:sp macro="" textlink="">
      <xdr:nvSpPr>
        <xdr:cNvPr id="2" name="AutoShape 1">
          <a:hlinkClick xmlns:r="http://schemas.openxmlformats.org/officeDocument/2006/relationships" r:id="rId1"/>
        </xdr:cNvPr>
        <xdr:cNvSpPr>
          <a:spLocks noChangeArrowheads="1"/>
        </xdr:cNvSpPr>
      </xdr:nvSpPr>
      <xdr:spPr bwMode="auto">
        <a:xfrm>
          <a:off x="3810000" y="876300"/>
          <a:ext cx="3562350" cy="1238250"/>
        </a:xfrm>
        <a:prstGeom prst="flowChartAlternateProcess">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s-ES" sz="1000" b="1" i="0" strike="noStrike">
              <a:solidFill>
                <a:srgbClr val="000000"/>
              </a:solidFill>
              <a:latin typeface="Arial"/>
              <a:cs typeface="Arial"/>
            </a:rPr>
            <a:t>1er. PRINCIPIO: MEMBRESIA ABIERTA Y VOLUNTARIA</a:t>
          </a:r>
          <a:endParaRPr lang="es-ES" sz="1000" b="0" i="0" strike="noStrike">
            <a:solidFill>
              <a:srgbClr val="000000"/>
            </a:solidFill>
            <a:latin typeface="Arial"/>
            <a:cs typeface="Arial"/>
          </a:endParaRPr>
        </a:p>
        <a:p>
          <a:pPr algn="l" rtl="0">
            <a:defRPr sz="1000"/>
          </a:pPr>
          <a:r>
            <a:rPr lang="es-ES" sz="1000" b="0" i="0" strike="noStrike">
              <a:solidFill>
                <a:srgbClr val="000000"/>
              </a:solidFill>
              <a:latin typeface="Arial"/>
              <a:cs typeface="Arial"/>
            </a:rPr>
            <a:t>Las cooperativas son organizaciones voluntarias, abiertas para todas aquellas personas dispuestas a utilizar sus servicios y aceptar las responsabilidades que conlleva la membresía sin distinción de género, raza, clase social, posición política y religiosa.</a:t>
          </a:r>
        </a:p>
      </xdr:txBody>
    </xdr:sp>
    <xdr:clientData/>
  </xdr:twoCellAnchor>
  <xdr:twoCellAnchor>
    <xdr:from>
      <xdr:col>3</xdr:col>
      <xdr:colOff>1152525</xdr:colOff>
      <xdr:row>10</xdr:row>
      <xdr:rowOff>133350</xdr:rowOff>
    </xdr:from>
    <xdr:to>
      <xdr:col>7</xdr:col>
      <xdr:colOff>742950</xdr:colOff>
      <xdr:row>25</xdr:row>
      <xdr:rowOff>142875</xdr:rowOff>
    </xdr:to>
    <xdr:sp macro="" textlink="">
      <xdr:nvSpPr>
        <xdr:cNvPr id="3" name="AutoShape 2">
          <a:hlinkClick xmlns:r="http://schemas.openxmlformats.org/officeDocument/2006/relationships" r:id="rId2"/>
        </xdr:cNvPr>
        <xdr:cNvSpPr>
          <a:spLocks noChangeArrowheads="1"/>
        </xdr:cNvSpPr>
      </xdr:nvSpPr>
      <xdr:spPr bwMode="auto">
        <a:xfrm>
          <a:off x="3800475" y="2181225"/>
          <a:ext cx="3562350" cy="2438400"/>
        </a:xfrm>
        <a:prstGeom prst="flowChartAlternateProcess">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s-ES" sz="1000" b="1" i="0" strike="noStrike">
              <a:solidFill>
                <a:srgbClr val="000000"/>
              </a:solidFill>
              <a:latin typeface="Arial"/>
              <a:cs typeface="Arial"/>
            </a:rPr>
            <a:t>2do. PRINCIPIO: CONTROL DEMOCRATICO DE SUS MIEMBROS</a:t>
          </a:r>
          <a:endParaRPr lang="es-ES" sz="1000" b="0" i="0" strike="noStrike">
            <a:solidFill>
              <a:srgbClr val="000000"/>
            </a:solidFill>
            <a:latin typeface="Arial"/>
            <a:cs typeface="Arial"/>
          </a:endParaRPr>
        </a:p>
        <a:p>
          <a:pPr algn="l" rtl="0">
            <a:defRPr sz="1000"/>
          </a:pPr>
          <a:r>
            <a:rPr lang="es-ES" sz="1000" b="0" i="0" strike="noStrike">
              <a:solidFill>
                <a:srgbClr val="000000"/>
              </a:solidFill>
              <a:latin typeface="Arial"/>
              <a:cs typeface="Arial"/>
            </a:rPr>
            <a:t>Las cooperativas son organizaciones democráticas controladas por sus miembros, quienes participan activamente en la definición de políticas y en la toma de decisiones.</a:t>
          </a:r>
        </a:p>
        <a:p>
          <a:pPr algn="l" rtl="0">
            <a:defRPr sz="1000"/>
          </a:pPr>
          <a:r>
            <a:rPr lang="es-ES" sz="1000" b="0" i="0" strike="noStrike">
              <a:solidFill>
                <a:srgbClr val="000000"/>
              </a:solidFill>
              <a:latin typeface="Arial"/>
              <a:cs typeface="Arial"/>
            </a:rPr>
            <a:t>Los hombres y mujeres elegidos para representar su cooperativa, responden ante los miembros. En las cooperativas de base los miembros tienen igual derecho a voto (un miembro, un voto) mientras que en las cooperativas de otros niveles también se organizan con procedimientos democráticos.</a:t>
          </a:r>
        </a:p>
        <a:p>
          <a:pPr algn="l" rtl="0">
            <a:defRPr sz="1000"/>
          </a:pPr>
          <a:endParaRPr lang="es-ES" sz="1000" b="0" i="0" strike="noStrike">
            <a:solidFill>
              <a:srgbClr val="000000"/>
            </a:solidFill>
            <a:latin typeface="Arial"/>
            <a:cs typeface="Arial"/>
          </a:endParaRPr>
        </a:p>
      </xdr:txBody>
    </xdr:sp>
    <xdr:clientData/>
  </xdr:twoCellAnchor>
  <xdr:twoCellAnchor>
    <xdr:from>
      <xdr:col>3</xdr:col>
      <xdr:colOff>1162050</xdr:colOff>
      <xdr:row>26</xdr:row>
      <xdr:rowOff>38100</xdr:rowOff>
    </xdr:from>
    <xdr:to>
      <xdr:col>8</xdr:col>
      <xdr:colOff>0</xdr:colOff>
      <xdr:row>43</xdr:row>
      <xdr:rowOff>85725</xdr:rowOff>
    </xdr:to>
    <xdr:sp macro="" textlink="">
      <xdr:nvSpPr>
        <xdr:cNvPr id="4" name="AutoShape 4">
          <a:hlinkClick xmlns:r="http://schemas.openxmlformats.org/officeDocument/2006/relationships" r:id="rId3"/>
        </xdr:cNvPr>
        <xdr:cNvSpPr>
          <a:spLocks noChangeArrowheads="1"/>
        </xdr:cNvSpPr>
      </xdr:nvSpPr>
      <xdr:spPr bwMode="auto">
        <a:xfrm>
          <a:off x="3810000" y="4676775"/>
          <a:ext cx="3562350" cy="2800350"/>
        </a:xfrm>
        <a:prstGeom prst="flowChartAlternateProcess">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s-ES" sz="1000" b="1" i="0" strike="noStrike">
              <a:solidFill>
                <a:srgbClr val="000000"/>
              </a:solidFill>
              <a:latin typeface="Arial"/>
              <a:cs typeface="Arial"/>
            </a:rPr>
            <a:t>3er. PRINCIPIO: PARTICIPACION ECONOMICA DE SUS MIEMBROS</a:t>
          </a:r>
          <a:endParaRPr lang="es-ES" sz="1000" b="0" i="0" strike="noStrike">
            <a:solidFill>
              <a:srgbClr val="000000"/>
            </a:solidFill>
            <a:latin typeface="Arial"/>
            <a:cs typeface="Arial"/>
          </a:endParaRPr>
        </a:p>
        <a:p>
          <a:pPr algn="l" rtl="0">
            <a:defRPr sz="1000"/>
          </a:pPr>
          <a:r>
            <a:rPr lang="es-ES" sz="1000" b="0" i="0" strike="noStrike">
              <a:solidFill>
                <a:srgbClr val="000000"/>
              </a:solidFill>
              <a:latin typeface="Arial"/>
              <a:cs typeface="Arial"/>
            </a:rPr>
            <a:t>Los miembros contribuyen de manera equitativa y controlan de manera democrática el capital de la cooperativa.</a:t>
          </a:r>
        </a:p>
        <a:p>
          <a:pPr algn="l" rtl="0">
            <a:defRPr sz="1000"/>
          </a:pPr>
          <a:r>
            <a:rPr lang="es-ES" sz="1000" b="0" i="0" strike="noStrike">
              <a:solidFill>
                <a:srgbClr val="000000"/>
              </a:solidFill>
              <a:latin typeface="Arial"/>
              <a:cs typeface="Arial"/>
            </a:rPr>
            <a:t>Por lo menos una parte de ese capital es propiedad común de la cooperativa. Usualmente reciben una compensación</a:t>
          </a:r>
        </a:p>
        <a:p>
          <a:pPr algn="l" rtl="0">
            <a:defRPr sz="1000"/>
          </a:pPr>
          <a:r>
            <a:rPr lang="es-ES" sz="1000" b="0" i="0" strike="noStrike">
              <a:solidFill>
                <a:srgbClr val="000000"/>
              </a:solidFill>
              <a:latin typeface="Arial"/>
              <a:cs typeface="Arial"/>
            </a:rPr>
            <a:t>limitada si es que la hay, sobre el capital suscripto como condición de membresía. Los miembros asignan excedentes para cualquiera de los propósitos: el desarrollo de la cooperativa mediante la posible creación de reservas de la cual al menos una parte debe ser indivisible;  los beneficios para los miembros en proporción con sus transacciones con la cooperativa; y el apoyo a otras actividades según lo apruebe la membresía.</a:t>
          </a:r>
        </a:p>
      </xdr:txBody>
    </xdr:sp>
    <xdr:clientData/>
  </xdr:twoCellAnchor>
  <xdr:twoCellAnchor>
    <xdr:from>
      <xdr:col>3</xdr:col>
      <xdr:colOff>1143000</xdr:colOff>
      <xdr:row>44</xdr:row>
      <xdr:rowOff>76200</xdr:rowOff>
    </xdr:from>
    <xdr:to>
      <xdr:col>7</xdr:col>
      <xdr:colOff>733425</xdr:colOff>
      <xdr:row>54</xdr:row>
      <xdr:rowOff>0</xdr:rowOff>
    </xdr:to>
    <xdr:sp macro="" textlink="">
      <xdr:nvSpPr>
        <xdr:cNvPr id="5" name="AutoShape 5">
          <a:hlinkClick xmlns:r="http://schemas.openxmlformats.org/officeDocument/2006/relationships" r:id="rId4"/>
        </xdr:cNvPr>
        <xdr:cNvSpPr>
          <a:spLocks noChangeArrowheads="1"/>
        </xdr:cNvSpPr>
      </xdr:nvSpPr>
      <xdr:spPr bwMode="auto">
        <a:xfrm>
          <a:off x="3790950" y="7629525"/>
          <a:ext cx="3562350" cy="1543050"/>
        </a:xfrm>
        <a:prstGeom prst="flowChartAlternateProcess">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lnSpc>
              <a:spcPts val="1100"/>
            </a:lnSpc>
            <a:defRPr sz="1000"/>
          </a:pPr>
          <a:r>
            <a:rPr lang="es-ES" sz="1000" b="1" i="0" strike="noStrike">
              <a:solidFill>
                <a:srgbClr val="000000"/>
              </a:solidFill>
              <a:latin typeface="Arial"/>
              <a:cs typeface="Arial"/>
            </a:rPr>
            <a:t>4to. PRINCIPIO: AUTONOMIA  E   INDEPENDENCIA</a:t>
          </a:r>
          <a:endParaRPr lang="es-ES" sz="1000" b="0" i="0" strike="noStrike">
            <a:solidFill>
              <a:srgbClr val="000000"/>
            </a:solidFill>
            <a:latin typeface="Arial"/>
            <a:cs typeface="Arial"/>
          </a:endParaRPr>
        </a:p>
        <a:p>
          <a:pPr algn="l" rtl="0">
            <a:lnSpc>
              <a:spcPts val="1100"/>
            </a:lnSpc>
            <a:defRPr sz="1000"/>
          </a:pPr>
          <a:r>
            <a:rPr lang="es-ES" sz="1000" b="0" i="0" strike="noStrike">
              <a:solidFill>
                <a:srgbClr val="000000"/>
              </a:solidFill>
              <a:latin typeface="Arial"/>
              <a:cs typeface="Arial"/>
            </a:rPr>
            <a:t>Las cooperativas son organizaciones autónomas de ayuda mutua, controladas por sus miembros.</a:t>
          </a:r>
        </a:p>
        <a:p>
          <a:pPr algn="l" rtl="0">
            <a:lnSpc>
              <a:spcPts val="1100"/>
            </a:lnSpc>
            <a:defRPr sz="1000"/>
          </a:pPr>
          <a:r>
            <a:rPr lang="es-ES" sz="1000" b="0" i="0" strike="noStrike">
              <a:solidFill>
                <a:srgbClr val="000000"/>
              </a:solidFill>
              <a:latin typeface="Arial"/>
              <a:cs typeface="Arial"/>
            </a:rPr>
            <a:t>Si entran en acuerdos con otras organizaciones (incluyendo gobiernos) o tiene capital de fuentes externas, lo realicen en términos que aseguren el control democrático por parte de sus miembros y mantengan la autonomía de la cooperativa.</a:t>
          </a:r>
        </a:p>
        <a:p>
          <a:pPr algn="l" rtl="0">
            <a:lnSpc>
              <a:spcPts val="1400"/>
            </a:lnSpc>
            <a:defRPr sz="1000"/>
          </a:pPr>
          <a:endParaRPr lang="es-ES" sz="1000" b="0" i="0" strike="noStrike">
            <a:solidFill>
              <a:srgbClr val="000000"/>
            </a:solidFill>
            <a:latin typeface="Arial"/>
            <a:cs typeface="Arial"/>
          </a:endParaRPr>
        </a:p>
      </xdr:txBody>
    </xdr:sp>
    <xdr:clientData/>
  </xdr:twoCellAnchor>
  <xdr:twoCellAnchor>
    <xdr:from>
      <xdr:col>3</xdr:col>
      <xdr:colOff>1181100</xdr:colOff>
      <xdr:row>54</xdr:row>
      <xdr:rowOff>133350</xdr:rowOff>
    </xdr:from>
    <xdr:to>
      <xdr:col>8</xdr:col>
      <xdr:colOff>19050</xdr:colOff>
      <xdr:row>66</xdr:row>
      <xdr:rowOff>76200</xdr:rowOff>
    </xdr:to>
    <xdr:sp macro="" textlink="">
      <xdr:nvSpPr>
        <xdr:cNvPr id="6" name="AutoShape 6">
          <a:hlinkClick xmlns:r="http://schemas.openxmlformats.org/officeDocument/2006/relationships" r:id="rId5"/>
        </xdr:cNvPr>
        <xdr:cNvSpPr>
          <a:spLocks noChangeArrowheads="1"/>
        </xdr:cNvSpPr>
      </xdr:nvSpPr>
      <xdr:spPr bwMode="auto">
        <a:xfrm>
          <a:off x="3829050" y="9305925"/>
          <a:ext cx="3562350" cy="1885950"/>
        </a:xfrm>
        <a:prstGeom prst="flowChartAlternateProcess">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s-ES" sz="1000" b="1" i="0" strike="noStrike">
              <a:solidFill>
                <a:srgbClr val="000000"/>
              </a:solidFill>
              <a:latin typeface="Arial"/>
              <a:cs typeface="Arial"/>
            </a:rPr>
            <a:t>5to. PRINCIPIO:  EDUCACION, CAPACITACION Y  COMUNICACIÓN.</a:t>
          </a:r>
        </a:p>
        <a:p>
          <a:pPr algn="l" rtl="0">
            <a:defRPr sz="1000"/>
          </a:pPr>
          <a:r>
            <a:rPr lang="es-ES" sz="1000" b="0" i="0" strike="noStrike">
              <a:solidFill>
                <a:srgbClr val="000000"/>
              </a:solidFill>
              <a:latin typeface="Arial"/>
              <a:cs typeface="Arial"/>
            </a:rPr>
            <a:t>Las cooperativas brindan educación y entrenamiento a sus miembros, a sus dirigentes electos, gerentes y empleados; de tal forma que contribuyan eficazmente al desarrollo de sus cooperativas.</a:t>
          </a:r>
        </a:p>
        <a:p>
          <a:pPr algn="l" rtl="0">
            <a:defRPr sz="1000"/>
          </a:pPr>
          <a:r>
            <a:rPr lang="es-ES" sz="1000" b="0" i="0" strike="noStrike">
              <a:solidFill>
                <a:srgbClr val="000000"/>
              </a:solidFill>
              <a:latin typeface="Arial"/>
              <a:cs typeface="Arial"/>
            </a:rPr>
            <a:t>Las cooperativas informan al público en general particularmente a los jóvenes y creadores de opinión  acerca de la naturaleza y los beneficios del cooperativismo.</a:t>
          </a:r>
        </a:p>
        <a:p>
          <a:pPr algn="l" rtl="0">
            <a:defRPr sz="1000"/>
          </a:pPr>
          <a:endParaRPr lang="es-ES" sz="1000" b="0" i="0" strike="noStrike">
            <a:solidFill>
              <a:srgbClr val="000000"/>
            </a:solidFill>
            <a:latin typeface="Arial"/>
            <a:cs typeface="Arial"/>
          </a:endParaRPr>
        </a:p>
      </xdr:txBody>
    </xdr:sp>
    <xdr:clientData/>
  </xdr:twoCellAnchor>
  <xdr:twoCellAnchor>
    <xdr:from>
      <xdr:col>3</xdr:col>
      <xdr:colOff>1171575</xdr:colOff>
      <xdr:row>67</xdr:row>
      <xdr:rowOff>47625</xdr:rowOff>
    </xdr:from>
    <xdr:to>
      <xdr:col>8</xdr:col>
      <xdr:colOff>9525</xdr:colOff>
      <xdr:row>74</xdr:row>
      <xdr:rowOff>104775</xdr:rowOff>
    </xdr:to>
    <xdr:sp macro="" textlink="">
      <xdr:nvSpPr>
        <xdr:cNvPr id="7" name="AutoShape 7">
          <a:hlinkClick xmlns:r="http://schemas.openxmlformats.org/officeDocument/2006/relationships" r:id="rId6"/>
        </xdr:cNvPr>
        <xdr:cNvSpPr>
          <a:spLocks noChangeArrowheads="1"/>
        </xdr:cNvSpPr>
      </xdr:nvSpPr>
      <xdr:spPr bwMode="auto">
        <a:xfrm>
          <a:off x="3819525" y="11325225"/>
          <a:ext cx="3562350" cy="1190625"/>
        </a:xfrm>
        <a:prstGeom prst="flowChartAlternateProcess">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s-ES" sz="1000" b="1" i="0" strike="noStrike">
              <a:solidFill>
                <a:srgbClr val="000000"/>
              </a:solidFill>
              <a:latin typeface="Arial"/>
              <a:cs typeface="Arial"/>
            </a:rPr>
            <a:t>6to. PRINCIPIO:  COOPERACION ENTRE COOPERATIVAS</a:t>
          </a:r>
        </a:p>
        <a:p>
          <a:pPr algn="l" rtl="0">
            <a:defRPr sz="1000"/>
          </a:pPr>
          <a:r>
            <a:rPr lang="es-ES" sz="1000" b="0" i="0" strike="noStrike">
              <a:solidFill>
                <a:srgbClr val="000000"/>
              </a:solidFill>
              <a:latin typeface="Arial"/>
              <a:cs typeface="Arial"/>
            </a:rPr>
            <a:t>Las cooperativas sirven a sus miembros mas eficazmente y fortalecen al movimiento cooperativo, Trabajando de manera conjunta por medio de estructuras locales, nacionales e internacionales.</a:t>
          </a:r>
        </a:p>
        <a:p>
          <a:pPr algn="l" rtl="0">
            <a:defRPr sz="1000"/>
          </a:pPr>
          <a:endParaRPr lang="es-ES" sz="1000" b="0" i="0" strike="noStrike">
            <a:solidFill>
              <a:srgbClr val="000000"/>
            </a:solidFill>
            <a:latin typeface="Arial"/>
            <a:cs typeface="Arial"/>
          </a:endParaRPr>
        </a:p>
      </xdr:txBody>
    </xdr:sp>
    <xdr:clientData/>
  </xdr:twoCellAnchor>
  <xdr:twoCellAnchor>
    <xdr:from>
      <xdr:col>3</xdr:col>
      <xdr:colOff>1152525</xdr:colOff>
      <xdr:row>75</xdr:row>
      <xdr:rowOff>66675</xdr:rowOff>
    </xdr:from>
    <xdr:to>
      <xdr:col>7</xdr:col>
      <xdr:colOff>742950</xdr:colOff>
      <xdr:row>81</xdr:row>
      <xdr:rowOff>28575</xdr:rowOff>
    </xdr:to>
    <xdr:sp macro="" textlink="">
      <xdr:nvSpPr>
        <xdr:cNvPr id="8" name="AutoShape 8">
          <a:hlinkClick xmlns:r="http://schemas.openxmlformats.org/officeDocument/2006/relationships" r:id="rId7"/>
        </xdr:cNvPr>
        <xdr:cNvSpPr>
          <a:spLocks noChangeArrowheads="1"/>
        </xdr:cNvSpPr>
      </xdr:nvSpPr>
      <xdr:spPr bwMode="auto">
        <a:xfrm>
          <a:off x="3800475" y="12639675"/>
          <a:ext cx="3562350" cy="933450"/>
        </a:xfrm>
        <a:prstGeom prst="flowChartAlternateProcess">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s-ES" sz="1000" b="1" i="0" strike="noStrike">
              <a:solidFill>
                <a:srgbClr val="000000"/>
              </a:solidFill>
              <a:latin typeface="Arial"/>
              <a:cs typeface="Arial"/>
            </a:rPr>
            <a:t>7mo. PRINCIPIO:  COMPROMISO CON LA COMUNIDAD</a:t>
          </a:r>
          <a:endParaRPr lang="es-ES" sz="1000" b="0" i="0" strike="noStrike">
            <a:solidFill>
              <a:srgbClr val="000000"/>
            </a:solidFill>
            <a:latin typeface="Arial"/>
            <a:cs typeface="Arial"/>
          </a:endParaRPr>
        </a:p>
        <a:p>
          <a:pPr algn="l" rtl="0">
            <a:defRPr sz="1000"/>
          </a:pPr>
          <a:r>
            <a:rPr lang="es-ES" sz="1000" b="0" i="0" strike="noStrike">
              <a:solidFill>
                <a:srgbClr val="000000"/>
              </a:solidFill>
              <a:latin typeface="Arial"/>
              <a:cs typeface="Arial"/>
            </a:rPr>
            <a:t>La cooperativa trabaja para el desarrollo sostenible de su comunidad, por medio de políticas aceptadas </a:t>
          </a:r>
        </a:p>
        <a:p>
          <a:pPr algn="l" rtl="0">
            <a:defRPr sz="1000"/>
          </a:pPr>
          <a:r>
            <a:rPr lang="es-ES" sz="1000" b="0" i="0" strike="noStrike">
              <a:solidFill>
                <a:srgbClr val="000000"/>
              </a:solidFill>
              <a:latin typeface="Arial"/>
              <a:cs typeface="Arial"/>
            </a:rPr>
            <a:t>por sus miembros.</a:t>
          </a:r>
        </a:p>
      </xdr:txBody>
    </xdr:sp>
    <xdr:clientData/>
  </xdr:twoCellAnchor>
  <xdr:twoCellAnchor>
    <xdr:from>
      <xdr:col>1</xdr:col>
      <xdr:colOff>85725</xdr:colOff>
      <xdr:row>2</xdr:row>
      <xdr:rowOff>104775</xdr:rowOff>
    </xdr:from>
    <xdr:to>
      <xdr:col>3</xdr:col>
      <xdr:colOff>1076325</xdr:colOff>
      <xdr:row>81</xdr:row>
      <xdr:rowOff>133350</xdr:rowOff>
    </xdr:to>
    <xdr:sp macro="" textlink="">
      <xdr:nvSpPr>
        <xdr:cNvPr id="9" name="Text Box 9"/>
        <xdr:cNvSpPr txBox="1">
          <a:spLocks noChangeArrowheads="1"/>
        </xdr:cNvSpPr>
      </xdr:nvSpPr>
      <xdr:spPr bwMode="auto">
        <a:xfrm>
          <a:off x="247650" y="857250"/>
          <a:ext cx="3476625" cy="12820650"/>
        </a:xfrm>
        <a:prstGeom prst="rect">
          <a:avLst/>
        </a:prstGeom>
        <a:solidFill>
          <a:srgbClr val="FFFFFF"/>
        </a:solidFill>
        <a:ln w="9525">
          <a:solidFill>
            <a:srgbClr val="000000"/>
          </a:solidFill>
          <a:miter lim="800000"/>
          <a:headEnd/>
          <a:tailEnd/>
        </a:ln>
      </xdr:spPr>
      <xdr:txBody>
        <a:bodyPr vertOverflow="clip" wrap="square" lIns="108000" tIns="22860" rIns="108000" bIns="0" anchor="ctr" anchorCtr="1" upright="1"/>
        <a:lstStyle/>
        <a:p>
          <a:pPr algn="l" rtl="0">
            <a:defRPr sz="1000"/>
          </a:pPr>
          <a:endParaRPr lang="es-ES" sz="1600" b="0" i="0" strike="noStrike">
            <a:solidFill>
              <a:srgbClr val="000000"/>
            </a:solidFill>
            <a:latin typeface="Arial"/>
            <a:cs typeface="Arial"/>
          </a:endParaRPr>
        </a:p>
        <a:p>
          <a:pPr algn="l" rtl="0">
            <a:defRPr sz="1000"/>
          </a:pPr>
          <a:r>
            <a:rPr lang="es-ES" sz="1600" b="1" i="1" strike="noStrike">
              <a:solidFill>
                <a:srgbClr val="000000"/>
              </a:solidFill>
              <a:latin typeface="Arial"/>
              <a:cs typeface="Arial"/>
            </a:rPr>
            <a:t>"El Balance Social consiste básicamente en reunir y sistematizar la información del área social en un documento público, donde se puedan cuantificar los datos mediante el elemento básico de los indicadores sociales. Un control periódico de esta información, lo más amplio, preciso y objetivo posible, constituye lo que se denomina actualmente Balance Social".</a:t>
          </a:r>
        </a:p>
        <a:p>
          <a:pPr algn="l" rtl="0">
            <a:defRPr sz="1000"/>
          </a:pPr>
          <a:endParaRPr lang="es-ES" sz="1600" b="1" i="1" strike="noStrike">
            <a:solidFill>
              <a:srgbClr val="000000"/>
            </a:solidFill>
            <a:latin typeface="Arial"/>
            <a:cs typeface="Arial"/>
          </a:endParaRPr>
        </a:p>
        <a:p>
          <a:pPr algn="l" rtl="0">
            <a:defRPr sz="1000"/>
          </a:pPr>
          <a:r>
            <a:rPr lang="es-ES" sz="1600" b="1" i="1" strike="noStrike">
              <a:solidFill>
                <a:srgbClr val="000000"/>
              </a:solidFill>
              <a:latin typeface="Arial"/>
              <a:cs typeface="Arial"/>
            </a:rPr>
            <a:t>"El Balance Social cooperativo consiste básicamente en reunir, sistematizar y evaluar la información que corresponde a las dimensiones sociales que hacen a la naturaleza y a los fines de la actividad cooperativa, volcada en un documento de alcance público, donde se pueden cuantificar los datos mediante el elemento operativo del Balance Social, que son los indicadores sociales".</a:t>
          </a:r>
        </a:p>
        <a:p>
          <a:pPr algn="l" rtl="0">
            <a:defRPr sz="1000"/>
          </a:pPr>
          <a:r>
            <a:rPr lang="es-ES" sz="1600" b="1" i="1" strike="noStrike">
              <a:solidFill>
                <a:srgbClr val="000000"/>
              </a:solidFill>
              <a:latin typeface="Arial"/>
              <a:cs typeface="Arial"/>
            </a:rPr>
            <a:t>El Balance Social como documento público cumple, asimismo, un rol difusor de la imagen social de la cooperativa en su respectiva comunidad. La influencia social de la entidad solidaria debe medirse en sentido bidireccional, a fin de permitir abrir juicio sobre su desempeño.</a:t>
          </a:r>
        </a:p>
        <a:p>
          <a:pPr algn="l" rtl="0">
            <a:defRPr sz="1000"/>
          </a:pPr>
          <a:endParaRPr lang="es-ES" sz="1600" b="1" i="1" strike="noStrike">
            <a:solidFill>
              <a:srgbClr val="000000"/>
            </a:solidFill>
            <a:latin typeface="Arial"/>
            <a:cs typeface="Arial"/>
          </a:endParaRPr>
        </a:p>
        <a:p>
          <a:pPr algn="l" rtl="0">
            <a:lnSpc>
              <a:spcPts val="1700"/>
            </a:lnSpc>
            <a:defRPr sz="1000"/>
          </a:pPr>
          <a:r>
            <a:rPr lang="es-ES" sz="1600" b="1" i="1" strike="noStrike">
              <a:solidFill>
                <a:srgbClr val="000000"/>
              </a:solidFill>
              <a:latin typeface="Arial"/>
              <a:cs typeface="Arial"/>
            </a:rPr>
            <a:t>Una interesante definición sobre el tema, es la siguiente: "El balance económico-financiero tradicional es al acto de comercio como el Balance Social en las cooperativas es al acto cooperativo". Este instrumento debe reflejar con absoluta objetividad y seriedad la situación social real, determinando tanto los impactos negativos como positivos de la gestión.</a:t>
          </a:r>
        </a:p>
        <a:p>
          <a:pPr algn="l" rtl="0">
            <a:lnSpc>
              <a:spcPts val="1900"/>
            </a:lnSpc>
            <a:defRPr sz="1000"/>
          </a:pPr>
          <a:endParaRPr lang="es-ES" sz="1600" b="1" i="1" strike="noStrike">
            <a:solidFill>
              <a:srgbClr val="000000"/>
            </a:solidFill>
            <a:latin typeface="Arial"/>
            <a:cs typeface="Arial"/>
          </a:endParaRPr>
        </a:p>
        <a:p>
          <a:pPr algn="l" rtl="0">
            <a:lnSpc>
              <a:spcPts val="2000"/>
            </a:lnSpc>
            <a:defRPr sz="1000"/>
          </a:pPr>
          <a:endParaRPr lang="es-ES" sz="1600" b="0" i="0" strike="noStrike">
            <a:solidFill>
              <a:srgbClr val="000000"/>
            </a:solidFill>
            <a:latin typeface="Arial"/>
            <a:cs typeface="Arial"/>
          </a:endParaRPr>
        </a:p>
        <a:p>
          <a:pPr algn="l" rtl="0">
            <a:lnSpc>
              <a:spcPts val="1900"/>
            </a:lnSpc>
            <a:defRPr sz="1000"/>
          </a:pPr>
          <a:endParaRPr lang="es-ES" sz="16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28</xdr:row>
      <xdr:rowOff>0</xdr:rowOff>
    </xdr:from>
    <xdr:to>
      <xdr:col>1</xdr:col>
      <xdr:colOff>228600</xdr:colOff>
      <xdr:row>28</xdr:row>
      <xdr:rowOff>0</xdr:rowOff>
    </xdr:to>
    <xdr:sp macro="" textlink="">
      <xdr:nvSpPr>
        <xdr:cNvPr id="2" name="Rectangle 25"/>
        <xdr:cNvSpPr>
          <a:spLocks noChangeArrowheads="1"/>
        </xdr:cNvSpPr>
      </xdr:nvSpPr>
      <xdr:spPr bwMode="auto">
        <a:xfrm>
          <a:off x="628650" y="5543550"/>
          <a:ext cx="190500" cy="0"/>
        </a:xfrm>
        <a:prstGeom prst="rect">
          <a:avLst/>
        </a:prstGeom>
        <a:solidFill>
          <a:srgbClr val="FFFFFF"/>
        </a:solidFill>
        <a:ln w="9525">
          <a:solidFill>
            <a:srgbClr val="000000"/>
          </a:solidFill>
          <a:miter lim="800000"/>
          <a:headEnd/>
          <a:tailEnd/>
        </a:ln>
      </xdr:spPr>
    </xdr:sp>
    <xdr:clientData/>
  </xdr:twoCellAnchor>
  <xdr:twoCellAnchor>
    <xdr:from>
      <xdr:col>1</xdr:col>
      <xdr:colOff>38100</xdr:colOff>
      <xdr:row>28</xdr:row>
      <xdr:rowOff>0</xdr:rowOff>
    </xdr:from>
    <xdr:to>
      <xdr:col>1</xdr:col>
      <xdr:colOff>228600</xdr:colOff>
      <xdr:row>28</xdr:row>
      <xdr:rowOff>0</xdr:rowOff>
    </xdr:to>
    <xdr:sp macro="" textlink="">
      <xdr:nvSpPr>
        <xdr:cNvPr id="3" name="Rectangle 26"/>
        <xdr:cNvSpPr>
          <a:spLocks noChangeArrowheads="1"/>
        </xdr:cNvSpPr>
      </xdr:nvSpPr>
      <xdr:spPr bwMode="auto">
        <a:xfrm>
          <a:off x="628650" y="5543550"/>
          <a:ext cx="190500" cy="0"/>
        </a:xfrm>
        <a:prstGeom prst="rect">
          <a:avLst/>
        </a:prstGeom>
        <a:solidFill>
          <a:srgbClr val="FFFFFF"/>
        </a:solidFill>
        <a:ln w="9525">
          <a:solidFill>
            <a:srgbClr val="000000"/>
          </a:solidFill>
          <a:miter lim="800000"/>
          <a:headEnd/>
          <a:tailEnd/>
        </a:ln>
      </xdr:spPr>
    </xdr:sp>
    <xdr:clientData/>
  </xdr:twoCellAnchor>
  <xdr:twoCellAnchor>
    <xdr:from>
      <xdr:col>3</xdr:col>
      <xdr:colOff>38100</xdr:colOff>
      <xdr:row>28</xdr:row>
      <xdr:rowOff>0</xdr:rowOff>
    </xdr:from>
    <xdr:to>
      <xdr:col>3</xdr:col>
      <xdr:colOff>228600</xdr:colOff>
      <xdr:row>28</xdr:row>
      <xdr:rowOff>0</xdr:rowOff>
    </xdr:to>
    <xdr:sp macro="" textlink="">
      <xdr:nvSpPr>
        <xdr:cNvPr id="4" name="Rectangle 27"/>
        <xdr:cNvSpPr>
          <a:spLocks noChangeArrowheads="1"/>
        </xdr:cNvSpPr>
      </xdr:nvSpPr>
      <xdr:spPr bwMode="auto">
        <a:xfrm>
          <a:off x="4114800" y="5543550"/>
          <a:ext cx="190500" cy="0"/>
        </a:xfrm>
        <a:prstGeom prst="rect">
          <a:avLst/>
        </a:prstGeom>
        <a:solidFill>
          <a:srgbClr val="FFFFFF"/>
        </a:solidFill>
        <a:ln w="9525">
          <a:solidFill>
            <a:srgbClr val="000000"/>
          </a:solidFill>
          <a:miter lim="800000"/>
          <a:headEnd/>
          <a:tailEnd/>
        </a:ln>
      </xdr:spPr>
    </xdr:sp>
    <xdr:clientData/>
  </xdr:twoCellAnchor>
  <xdr:twoCellAnchor>
    <xdr:from>
      <xdr:col>5</xdr:col>
      <xdr:colOff>38100</xdr:colOff>
      <xdr:row>28</xdr:row>
      <xdr:rowOff>0</xdr:rowOff>
    </xdr:from>
    <xdr:to>
      <xdr:col>5</xdr:col>
      <xdr:colOff>228600</xdr:colOff>
      <xdr:row>28</xdr:row>
      <xdr:rowOff>0</xdr:rowOff>
    </xdr:to>
    <xdr:sp macro="" textlink="">
      <xdr:nvSpPr>
        <xdr:cNvPr id="5" name="Rectangle 28"/>
        <xdr:cNvSpPr>
          <a:spLocks noChangeArrowheads="1"/>
        </xdr:cNvSpPr>
      </xdr:nvSpPr>
      <xdr:spPr bwMode="auto">
        <a:xfrm>
          <a:off x="5724525" y="5543550"/>
          <a:ext cx="190500" cy="0"/>
        </a:xfrm>
        <a:prstGeom prst="rect">
          <a:avLst/>
        </a:prstGeom>
        <a:solidFill>
          <a:srgbClr val="FFFFFF"/>
        </a:solidFill>
        <a:ln w="9525">
          <a:solidFill>
            <a:srgbClr val="000000"/>
          </a:solidFill>
          <a:miter lim="800000"/>
          <a:headEnd/>
          <a:tailEnd/>
        </a:ln>
      </xdr:spPr>
    </xdr:sp>
    <xdr:clientData/>
  </xdr:twoCellAnchor>
  <xdr:twoCellAnchor>
    <xdr:from>
      <xdr:col>3</xdr:col>
      <xdr:colOff>38100</xdr:colOff>
      <xdr:row>28</xdr:row>
      <xdr:rowOff>0</xdr:rowOff>
    </xdr:from>
    <xdr:to>
      <xdr:col>3</xdr:col>
      <xdr:colOff>228600</xdr:colOff>
      <xdr:row>28</xdr:row>
      <xdr:rowOff>0</xdr:rowOff>
    </xdr:to>
    <xdr:sp macro="" textlink="">
      <xdr:nvSpPr>
        <xdr:cNvPr id="6" name="Rectangle 29"/>
        <xdr:cNvSpPr>
          <a:spLocks noChangeArrowheads="1"/>
        </xdr:cNvSpPr>
      </xdr:nvSpPr>
      <xdr:spPr bwMode="auto">
        <a:xfrm>
          <a:off x="4114800" y="5543550"/>
          <a:ext cx="190500" cy="0"/>
        </a:xfrm>
        <a:prstGeom prst="rect">
          <a:avLst/>
        </a:prstGeom>
        <a:solidFill>
          <a:srgbClr val="FFFFFF"/>
        </a:solidFill>
        <a:ln w="9525">
          <a:solidFill>
            <a:srgbClr val="000000"/>
          </a:solidFill>
          <a:miter lim="800000"/>
          <a:headEnd/>
          <a:tailEnd/>
        </a:ln>
      </xdr:spPr>
    </xdr:sp>
    <xdr:clientData/>
  </xdr:twoCellAnchor>
  <xdr:twoCellAnchor>
    <xdr:from>
      <xdr:col>1</xdr:col>
      <xdr:colOff>38100</xdr:colOff>
      <xdr:row>28</xdr:row>
      <xdr:rowOff>0</xdr:rowOff>
    </xdr:from>
    <xdr:to>
      <xdr:col>1</xdr:col>
      <xdr:colOff>228600</xdr:colOff>
      <xdr:row>28</xdr:row>
      <xdr:rowOff>0</xdr:rowOff>
    </xdr:to>
    <xdr:sp macro="" textlink="">
      <xdr:nvSpPr>
        <xdr:cNvPr id="7" name="Rectangle 33"/>
        <xdr:cNvSpPr>
          <a:spLocks noChangeArrowheads="1"/>
        </xdr:cNvSpPr>
      </xdr:nvSpPr>
      <xdr:spPr bwMode="auto">
        <a:xfrm>
          <a:off x="628650" y="5543550"/>
          <a:ext cx="190500" cy="0"/>
        </a:xfrm>
        <a:prstGeom prst="rect">
          <a:avLst/>
        </a:prstGeom>
        <a:solidFill>
          <a:srgbClr val="FFFFFF"/>
        </a:solidFill>
        <a:ln w="9525">
          <a:solidFill>
            <a:srgbClr val="000000"/>
          </a:solidFill>
          <a:miter lim="800000"/>
          <a:headEnd/>
          <a:tailEnd/>
        </a:ln>
      </xdr:spPr>
    </xdr:sp>
    <xdr:clientData/>
  </xdr:twoCellAnchor>
  <xdr:twoCellAnchor>
    <xdr:from>
      <xdr:col>3</xdr:col>
      <xdr:colOff>38100</xdr:colOff>
      <xdr:row>28</xdr:row>
      <xdr:rowOff>0</xdr:rowOff>
    </xdr:from>
    <xdr:to>
      <xdr:col>3</xdr:col>
      <xdr:colOff>228600</xdr:colOff>
      <xdr:row>28</xdr:row>
      <xdr:rowOff>0</xdr:rowOff>
    </xdr:to>
    <xdr:sp macro="" textlink="">
      <xdr:nvSpPr>
        <xdr:cNvPr id="8" name="Rectangle 34"/>
        <xdr:cNvSpPr>
          <a:spLocks noChangeArrowheads="1"/>
        </xdr:cNvSpPr>
      </xdr:nvSpPr>
      <xdr:spPr bwMode="auto">
        <a:xfrm>
          <a:off x="4114800" y="5543550"/>
          <a:ext cx="190500" cy="0"/>
        </a:xfrm>
        <a:prstGeom prst="rect">
          <a:avLst/>
        </a:prstGeom>
        <a:solidFill>
          <a:srgbClr val="FFFFFF"/>
        </a:solidFill>
        <a:ln w="9525">
          <a:solidFill>
            <a:srgbClr val="000000"/>
          </a:solidFill>
          <a:miter lim="800000"/>
          <a:headEnd/>
          <a:tailEnd/>
        </a:ln>
      </xdr:spPr>
    </xdr:sp>
    <xdr:clientData/>
  </xdr:twoCellAnchor>
  <xdr:twoCellAnchor>
    <xdr:from>
      <xdr:col>5</xdr:col>
      <xdr:colOff>85725</xdr:colOff>
      <xdr:row>28</xdr:row>
      <xdr:rowOff>0</xdr:rowOff>
    </xdr:from>
    <xdr:to>
      <xdr:col>5</xdr:col>
      <xdr:colOff>276225</xdr:colOff>
      <xdr:row>28</xdr:row>
      <xdr:rowOff>0</xdr:rowOff>
    </xdr:to>
    <xdr:sp macro="" textlink="">
      <xdr:nvSpPr>
        <xdr:cNvPr id="9" name="Rectangle 35"/>
        <xdr:cNvSpPr>
          <a:spLocks noChangeArrowheads="1"/>
        </xdr:cNvSpPr>
      </xdr:nvSpPr>
      <xdr:spPr bwMode="auto">
        <a:xfrm>
          <a:off x="5772150" y="5543550"/>
          <a:ext cx="190500" cy="0"/>
        </a:xfrm>
        <a:prstGeom prst="rect">
          <a:avLst/>
        </a:prstGeom>
        <a:solidFill>
          <a:srgbClr val="FFFFFF"/>
        </a:solidFill>
        <a:ln w="9525">
          <a:solidFill>
            <a:srgbClr val="000000"/>
          </a:solidFill>
          <a:miter lim="800000"/>
          <a:headEnd/>
          <a:tailEnd/>
        </a:ln>
      </xdr:spPr>
    </xdr:sp>
    <xdr:clientData/>
  </xdr:twoCellAnchor>
  <xdr:twoCellAnchor>
    <xdr:from>
      <xdr:col>1</xdr:col>
      <xdr:colOff>38100</xdr:colOff>
      <xdr:row>28</xdr:row>
      <xdr:rowOff>0</xdr:rowOff>
    </xdr:from>
    <xdr:to>
      <xdr:col>1</xdr:col>
      <xdr:colOff>228600</xdr:colOff>
      <xdr:row>28</xdr:row>
      <xdr:rowOff>0</xdr:rowOff>
    </xdr:to>
    <xdr:sp macro="" textlink="">
      <xdr:nvSpPr>
        <xdr:cNvPr id="10" name="Rectangle 36"/>
        <xdr:cNvSpPr>
          <a:spLocks noChangeArrowheads="1"/>
        </xdr:cNvSpPr>
      </xdr:nvSpPr>
      <xdr:spPr bwMode="auto">
        <a:xfrm>
          <a:off x="628650" y="5543550"/>
          <a:ext cx="190500" cy="0"/>
        </a:xfrm>
        <a:prstGeom prst="rect">
          <a:avLst/>
        </a:prstGeom>
        <a:solidFill>
          <a:srgbClr val="FFFFFF"/>
        </a:solidFill>
        <a:ln w="9525">
          <a:solidFill>
            <a:srgbClr val="000000"/>
          </a:solidFill>
          <a:miter lim="800000"/>
          <a:headEnd/>
          <a:tailEnd/>
        </a:ln>
      </xdr:spPr>
    </xdr:sp>
    <xdr:clientData/>
  </xdr:twoCellAnchor>
  <xdr:twoCellAnchor>
    <xdr:from>
      <xdr:col>3</xdr:col>
      <xdr:colOff>38100</xdr:colOff>
      <xdr:row>28</xdr:row>
      <xdr:rowOff>0</xdr:rowOff>
    </xdr:from>
    <xdr:to>
      <xdr:col>3</xdr:col>
      <xdr:colOff>228600</xdr:colOff>
      <xdr:row>28</xdr:row>
      <xdr:rowOff>0</xdr:rowOff>
    </xdr:to>
    <xdr:sp macro="" textlink="">
      <xdr:nvSpPr>
        <xdr:cNvPr id="11" name="Rectangle 37"/>
        <xdr:cNvSpPr>
          <a:spLocks noChangeArrowheads="1"/>
        </xdr:cNvSpPr>
      </xdr:nvSpPr>
      <xdr:spPr bwMode="auto">
        <a:xfrm>
          <a:off x="4114800" y="5543550"/>
          <a:ext cx="190500" cy="0"/>
        </a:xfrm>
        <a:prstGeom prst="rect">
          <a:avLst/>
        </a:prstGeom>
        <a:solidFill>
          <a:srgbClr val="FFFFFF"/>
        </a:solidFill>
        <a:ln w="9525">
          <a:solidFill>
            <a:srgbClr val="000000"/>
          </a:solidFill>
          <a:miter lim="800000"/>
          <a:headEnd/>
          <a:tailEnd/>
        </a:ln>
      </xdr:spPr>
    </xdr:sp>
    <xdr:clientData/>
  </xdr:twoCellAnchor>
  <xdr:twoCellAnchor>
    <xdr:from>
      <xdr:col>5</xdr:col>
      <xdr:colOff>85725</xdr:colOff>
      <xdr:row>28</xdr:row>
      <xdr:rowOff>0</xdr:rowOff>
    </xdr:from>
    <xdr:to>
      <xdr:col>5</xdr:col>
      <xdr:colOff>276225</xdr:colOff>
      <xdr:row>28</xdr:row>
      <xdr:rowOff>0</xdr:rowOff>
    </xdr:to>
    <xdr:sp macro="" textlink="">
      <xdr:nvSpPr>
        <xdr:cNvPr id="12" name="Rectangle 38"/>
        <xdr:cNvSpPr>
          <a:spLocks noChangeArrowheads="1"/>
        </xdr:cNvSpPr>
      </xdr:nvSpPr>
      <xdr:spPr bwMode="auto">
        <a:xfrm>
          <a:off x="5772150" y="5543550"/>
          <a:ext cx="190500" cy="0"/>
        </a:xfrm>
        <a:prstGeom prst="rect">
          <a:avLst/>
        </a:prstGeom>
        <a:solidFill>
          <a:srgbClr val="FFFFFF"/>
        </a:solidFill>
        <a:ln w="9525">
          <a:solidFill>
            <a:srgbClr val="000000"/>
          </a:solidFill>
          <a:miter lim="800000"/>
          <a:headEnd/>
          <a:tailEnd/>
        </a:ln>
      </xdr:spPr>
    </xdr:sp>
    <xdr:clientData/>
  </xdr:twoCellAnchor>
  <xdr:twoCellAnchor>
    <xdr:from>
      <xdr:col>1</xdr:col>
      <xdr:colOff>38100</xdr:colOff>
      <xdr:row>28</xdr:row>
      <xdr:rowOff>0</xdr:rowOff>
    </xdr:from>
    <xdr:to>
      <xdr:col>1</xdr:col>
      <xdr:colOff>228600</xdr:colOff>
      <xdr:row>28</xdr:row>
      <xdr:rowOff>0</xdr:rowOff>
    </xdr:to>
    <xdr:sp macro="" textlink="">
      <xdr:nvSpPr>
        <xdr:cNvPr id="13" name="Rectangle 42"/>
        <xdr:cNvSpPr>
          <a:spLocks noChangeArrowheads="1"/>
        </xdr:cNvSpPr>
      </xdr:nvSpPr>
      <xdr:spPr bwMode="auto">
        <a:xfrm>
          <a:off x="628650" y="5543550"/>
          <a:ext cx="190500" cy="0"/>
        </a:xfrm>
        <a:prstGeom prst="rect">
          <a:avLst/>
        </a:prstGeom>
        <a:solidFill>
          <a:srgbClr val="FFFFFF"/>
        </a:solidFill>
        <a:ln w="9525">
          <a:solidFill>
            <a:srgbClr val="000000"/>
          </a:solidFill>
          <a:miter lim="800000"/>
          <a:headEnd/>
          <a:tailEnd/>
        </a:ln>
      </xdr:spPr>
    </xdr:sp>
    <xdr:clientData/>
  </xdr:twoCellAnchor>
  <xdr:twoCellAnchor>
    <xdr:from>
      <xdr:col>3</xdr:col>
      <xdr:colOff>38100</xdr:colOff>
      <xdr:row>28</xdr:row>
      <xdr:rowOff>0</xdr:rowOff>
    </xdr:from>
    <xdr:to>
      <xdr:col>3</xdr:col>
      <xdr:colOff>228600</xdr:colOff>
      <xdr:row>28</xdr:row>
      <xdr:rowOff>0</xdr:rowOff>
    </xdr:to>
    <xdr:sp macro="" textlink="">
      <xdr:nvSpPr>
        <xdr:cNvPr id="14" name="Rectangle 43"/>
        <xdr:cNvSpPr>
          <a:spLocks noChangeArrowheads="1"/>
        </xdr:cNvSpPr>
      </xdr:nvSpPr>
      <xdr:spPr bwMode="auto">
        <a:xfrm>
          <a:off x="4114800" y="5543550"/>
          <a:ext cx="190500" cy="0"/>
        </a:xfrm>
        <a:prstGeom prst="rect">
          <a:avLst/>
        </a:prstGeom>
        <a:solidFill>
          <a:srgbClr val="FFFFFF"/>
        </a:solidFill>
        <a:ln w="9525">
          <a:solidFill>
            <a:srgbClr val="000000"/>
          </a:solidFill>
          <a:miter lim="800000"/>
          <a:headEnd/>
          <a:tailEnd/>
        </a:ln>
      </xdr:spPr>
    </xdr:sp>
    <xdr:clientData/>
  </xdr:twoCellAnchor>
  <xdr:twoCellAnchor>
    <xdr:from>
      <xdr:col>5</xdr:col>
      <xdr:colOff>38100</xdr:colOff>
      <xdr:row>28</xdr:row>
      <xdr:rowOff>0</xdr:rowOff>
    </xdr:from>
    <xdr:to>
      <xdr:col>5</xdr:col>
      <xdr:colOff>228600</xdr:colOff>
      <xdr:row>28</xdr:row>
      <xdr:rowOff>0</xdr:rowOff>
    </xdr:to>
    <xdr:sp macro="" textlink="">
      <xdr:nvSpPr>
        <xdr:cNvPr id="15" name="Rectangle 44"/>
        <xdr:cNvSpPr>
          <a:spLocks noChangeArrowheads="1"/>
        </xdr:cNvSpPr>
      </xdr:nvSpPr>
      <xdr:spPr bwMode="auto">
        <a:xfrm>
          <a:off x="5724525" y="5543550"/>
          <a:ext cx="190500" cy="0"/>
        </a:xfrm>
        <a:prstGeom prst="rect">
          <a:avLst/>
        </a:prstGeom>
        <a:solidFill>
          <a:srgbClr val="FFFFFF"/>
        </a:solidFill>
        <a:ln w="9525">
          <a:solidFill>
            <a:srgbClr val="000000"/>
          </a:solidFill>
          <a:miter lim="800000"/>
          <a:headEnd/>
          <a:tailEnd/>
        </a:ln>
      </xdr:spPr>
    </xdr:sp>
    <xdr:clientData/>
  </xdr:twoCellAnchor>
  <xdr:twoCellAnchor>
    <xdr:from>
      <xdr:col>1</xdr:col>
      <xdr:colOff>38100</xdr:colOff>
      <xdr:row>28</xdr:row>
      <xdr:rowOff>0</xdr:rowOff>
    </xdr:from>
    <xdr:to>
      <xdr:col>1</xdr:col>
      <xdr:colOff>228600</xdr:colOff>
      <xdr:row>28</xdr:row>
      <xdr:rowOff>0</xdr:rowOff>
    </xdr:to>
    <xdr:sp macro="" textlink="">
      <xdr:nvSpPr>
        <xdr:cNvPr id="16" name="Rectangle 45"/>
        <xdr:cNvSpPr>
          <a:spLocks noChangeArrowheads="1"/>
        </xdr:cNvSpPr>
      </xdr:nvSpPr>
      <xdr:spPr bwMode="auto">
        <a:xfrm>
          <a:off x="628650" y="5543550"/>
          <a:ext cx="190500" cy="0"/>
        </a:xfrm>
        <a:prstGeom prst="rect">
          <a:avLst/>
        </a:prstGeom>
        <a:solidFill>
          <a:srgbClr val="FFFFFF"/>
        </a:solidFill>
        <a:ln w="9525">
          <a:solidFill>
            <a:srgbClr val="000000"/>
          </a:solidFill>
          <a:miter lim="800000"/>
          <a:headEnd/>
          <a:tailEnd/>
        </a:ln>
      </xdr:spPr>
    </xdr:sp>
    <xdr:clientData/>
  </xdr:twoCellAnchor>
  <xdr:twoCellAnchor>
    <xdr:from>
      <xdr:col>3</xdr:col>
      <xdr:colOff>38100</xdr:colOff>
      <xdr:row>28</xdr:row>
      <xdr:rowOff>0</xdr:rowOff>
    </xdr:from>
    <xdr:to>
      <xdr:col>3</xdr:col>
      <xdr:colOff>228600</xdr:colOff>
      <xdr:row>28</xdr:row>
      <xdr:rowOff>0</xdr:rowOff>
    </xdr:to>
    <xdr:sp macro="" textlink="">
      <xdr:nvSpPr>
        <xdr:cNvPr id="17" name="Rectangle 46"/>
        <xdr:cNvSpPr>
          <a:spLocks noChangeArrowheads="1"/>
        </xdr:cNvSpPr>
      </xdr:nvSpPr>
      <xdr:spPr bwMode="auto">
        <a:xfrm>
          <a:off x="4114800" y="5543550"/>
          <a:ext cx="190500" cy="0"/>
        </a:xfrm>
        <a:prstGeom prst="rect">
          <a:avLst/>
        </a:prstGeom>
        <a:solidFill>
          <a:srgbClr val="FFFFFF"/>
        </a:solidFill>
        <a:ln w="9525">
          <a:solidFill>
            <a:srgbClr val="000000"/>
          </a:solidFill>
          <a:miter lim="800000"/>
          <a:headEnd/>
          <a:tailEnd/>
        </a:ln>
      </xdr:spPr>
    </xdr:sp>
    <xdr:clientData/>
  </xdr:twoCellAnchor>
  <xdr:twoCellAnchor>
    <xdr:from>
      <xdr:col>5</xdr:col>
      <xdr:colOff>38100</xdr:colOff>
      <xdr:row>28</xdr:row>
      <xdr:rowOff>0</xdr:rowOff>
    </xdr:from>
    <xdr:to>
      <xdr:col>5</xdr:col>
      <xdr:colOff>228600</xdr:colOff>
      <xdr:row>28</xdr:row>
      <xdr:rowOff>0</xdr:rowOff>
    </xdr:to>
    <xdr:sp macro="" textlink="">
      <xdr:nvSpPr>
        <xdr:cNvPr id="18" name="Rectangle 47"/>
        <xdr:cNvSpPr>
          <a:spLocks noChangeArrowheads="1"/>
        </xdr:cNvSpPr>
      </xdr:nvSpPr>
      <xdr:spPr bwMode="auto">
        <a:xfrm>
          <a:off x="5724525" y="5543550"/>
          <a:ext cx="190500" cy="0"/>
        </a:xfrm>
        <a:prstGeom prst="rect">
          <a:avLst/>
        </a:prstGeom>
        <a:solidFill>
          <a:srgbClr val="FFFFFF"/>
        </a:solidFill>
        <a:ln w="9525">
          <a:solidFill>
            <a:srgbClr val="000000"/>
          </a:solidFill>
          <a:miter lim="800000"/>
          <a:headEnd/>
          <a:tailEnd/>
        </a:ln>
      </xdr:spPr>
    </xdr:sp>
    <xdr:clientData/>
  </xdr:twoCellAnchor>
  <xdr:twoCellAnchor>
    <xdr:from>
      <xdr:col>1</xdr:col>
      <xdr:colOff>38100</xdr:colOff>
      <xdr:row>28</xdr:row>
      <xdr:rowOff>0</xdr:rowOff>
    </xdr:from>
    <xdr:to>
      <xdr:col>1</xdr:col>
      <xdr:colOff>228600</xdr:colOff>
      <xdr:row>28</xdr:row>
      <xdr:rowOff>0</xdr:rowOff>
    </xdr:to>
    <xdr:sp macro="" textlink="">
      <xdr:nvSpPr>
        <xdr:cNvPr id="19" name="Rectangle 48"/>
        <xdr:cNvSpPr>
          <a:spLocks noChangeArrowheads="1"/>
        </xdr:cNvSpPr>
      </xdr:nvSpPr>
      <xdr:spPr bwMode="auto">
        <a:xfrm>
          <a:off x="628650" y="5543550"/>
          <a:ext cx="190500" cy="0"/>
        </a:xfrm>
        <a:prstGeom prst="rect">
          <a:avLst/>
        </a:prstGeom>
        <a:solidFill>
          <a:srgbClr val="FFFFFF"/>
        </a:solidFill>
        <a:ln w="9525">
          <a:solidFill>
            <a:srgbClr val="000000"/>
          </a:solidFill>
          <a:miter lim="800000"/>
          <a:headEnd/>
          <a:tailEnd/>
        </a:ln>
      </xdr:spPr>
    </xdr:sp>
    <xdr:clientData/>
  </xdr:twoCellAnchor>
  <xdr:twoCellAnchor>
    <xdr:from>
      <xdr:col>3</xdr:col>
      <xdr:colOff>38100</xdr:colOff>
      <xdr:row>28</xdr:row>
      <xdr:rowOff>0</xdr:rowOff>
    </xdr:from>
    <xdr:to>
      <xdr:col>3</xdr:col>
      <xdr:colOff>228600</xdr:colOff>
      <xdr:row>28</xdr:row>
      <xdr:rowOff>0</xdr:rowOff>
    </xdr:to>
    <xdr:sp macro="" textlink="">
      <xdr:nvSpPr>
        <xdr:cNvPr id="20" name="Rectangle 49"/>
        <xdr:cNvSpPr>
          <a:spLocks noChangeArrowheads="1"/>
        </xdr:cNvSpPr>
      </xdr:nvSpPr>
      <xdr:spPr bwMode="auto">
        <a:xfrm>
          <a:off x="4114800" y="5543550"/>
          <a:ext cx="190500" cy="0"/>
        </a:xfrm>
        <a:prstGeom prst="rect">
          <a:avLst/>
        </a:prstGeom>
        <a:solidFill>
          <a:srgbClr val="FFFFFF"/>
        </a:solidFill>
        <a:ln w="9525">
          <a:solidFill>
            <a:srgbClr val="000000"/>
          </a:solidFill>
          <a:miter lim="800000"/>
          <a:headEnd/>
          <a:tailEnd/>
        </a:ln>
      </xdr:spPr>
    </xdr:sp>
    <xdr:clientData/>
  </xdr:twoCellAnchor>
  <xdr:twoCellAnchor>
    <xdr:from>
      <xdr:col>5</xdr:col>
      <xdr:colOff>38100</xdr:colOff>
      <xdr:row>28</xdr:row>
      <xdr:rowOff>0</xdr:rowOff>
    </xdr:from>
    <xdr:to>
      <xdr:col>5</xdr:col>
      <xdr:colOff>228600</xdr:colOff>
      <xdr:row>28</xdr:row>
      <xdr:rowOff>0</xdr:rowOff>
    </xdr:to>
    <xdr:sp macro="" textlink="">
      <xdr:nvSpPr>
        <xdr:cNvPr id="21" name="Rectangle 50"/>
        <xdr:cNvSpPr>
          <a:spLocks noChangeArrowheads="1"/>
        </xdr:cNvSpPr>
      </xdr:nvSpPr>
      <xdr:spPr bwMode="auto">
        <a:xfrm>
          <a:off x="5724525" y="5543550"/>
          <a:ext cx="190500" cy="0"/>
        </a:xfrm>
        <a:prstGeom prst="rect">
          <a:avLst/>
        </a:prstGeom>
        <a:solidFill>
          <a:srgbClr val="FFFFFF"/>
        </a:solidFill>
        <a:ln w="9525">
          <a:solidFill>
            <a:srgbClr val="000000"/>
          </a:solidFill>
          <a:miter lim="800000"/>
          <a:headEnd/>
          <a:tailEnd/>
        </a:ln>
      </xdr:spPr>
    </xdr:sp>
    <xdr:clientData/>
  </xdr:twoCellAnchor>
  <xdr:twoCellAnchor>
    <xdr:from>
      <xdr:col>1</xdr:col>
      <xdr:colOff>38100</xdr:colOff>
      <xdr:row>28</xdr:row>
      <xdr:rowOff>0</xdr:rowOff>
    </xdr:from>
    <xdr:to>
      <xdr:col>1</xdr:col>
      <xdr:colOff>228600</xdr:colOff>
      <xdr:row>28</xdr:row>
      <xdr:rowOff>0</xdr:rowOff>
    </xdr:to>
    <xdr:sp macro="" textlink="">
      <xdr:nvSpPr>
        <xdr:cNvPr id="22" name="Rectangle 51"/>
        <xdr:cNvSpPr>
          <a:spLocks noChangeArrowheads="1"/>
        </xdr:cNvSpPr>
      </xdr:nvSpPr>
      <xdr:spPr bwMode="auto">
        <a:xfrm>
          <a:off x="628650" y="5543550"/>
          <a:ext cx="190500" cy="0"/>
        </a:xfrm>
        <a:prstGeom prst="rect">
          <a:avLst/>
        </a:prstGeom>
        <a:solidFill>
          <a:srgbClr val="FFFFFF"/>
        </a:solidFill>
        <a:ln w="9525">
          <a:solidFill>
            <a:srgbClr val="000000"/>
          </a:solidFill>
          <a:miter lim="800000"/>
          <a:headEnd/>
          <a:tailEnd/>
        </a:ln>
      </xdr:spPr>
    </xdr:sp>
    <xdr:clientData/>
  </xdr:twoCellAnchor>
  <xdr:twoCellAnchor>
    <xdr:from>
      <xdr:col>3</xdr:col>
      <xdr:colOff>38100</xdr:colOff>
      <xdr:row>28</xdr:row>
      <xdr:rowOff>0</xdr:rowOff>
    </xdr:from>
    <xdr:to>
      <xdr:col>3</xdr:col>
      <xdr:colOff>228600</xdr:colOff>
      <xdr:row>28</xdr:row>
      <xdr:rowOff>0</xdr:rowOff>
    </xdr:to>
    <xdr:sp macro="" textlink="">
      <xdr:nvSpPr>
        <xdr:cNvPr id="23" name="Rectangle 52"/>
        <xdr:cNvSpPr>
          <a:spLocks noChangeArrowheads="1"/>
        </xdr:cNvSpPr>
      </xdr:nvSpPr>
      <xdr:spPr bwMode="auto">
        <a:xfrm>
          <a:off x="4114800" y="5543550"/>
          <a:ext cx="190500" cy="0"/>
        </a:xfrm>
        <a:prstGeom prst="rect">
          <a:avLst/>
        </a:prstGeom>
        <a:solidFill>
          <a:srgbClr val="FFFFFF"/>
        </a:solidFill>
        <a:ln w="9525">
          <a:solidFill>
            <a:srgbClr val="000000"/>
          </a:solidFill>
          <a:miter lim="800000"/>
          <a:headEnd/>
          <a:tailEnd/>
        </a:ln>
      </xdr:spPr>
    </xdr:sp>
    <xdr:clientData/>
  </xdr:twoCellAnchor>
  <xdr:twoCellAnchor>
    <xdr:from>
      <xdr:col>5</xdr:col>
      <xdr:colOff>38100</xdr:colOff>
      <xdr:row>28</xdr:row>
      <xdr:rowOff>0</xdr:rowOff>
    </xdr:from>
    <xdr:to>
      <xdr:col>5</xdr:col>
      <xdr:colOff>228600</xdr:colOff>
      <xdr:row>28</xdr:row>
      <xdr:rowOff>0</xdr:rowOff>
    </xdr:to>
    <xdr:sp macro="" textlink="">
      <xdr:nvSpPr>
        <xdr:cNvPr id="24" name="Rectangle 53"/>
        <xdr:cNvSpPr>
          <a:spLocks noChangeArrowheads="1"/>
        </xdr:cNvSpPr>
      </xdr:nvSpPr>
      <xdr:spPr bwMode="auto">
        <a:xfrm>
          <a:off x="5724525" y="5543550"/>
          <a:ext cx="190500" cy="0"/>
        </a:xfrm>
        <a:prstGeom prst="rect">
          <a:avLst/>
        </a:prstGeom>
        <a:solidFill>
          <a:srgbClr val="FFFFFF"/>
        </a:solidFill>
        <a:ln w="9525">
          <a:solidFill>
            <a:srgbClr val="000000"/>
          </a:solidFill>
          <a:miter lim="800000"/>
          <a:headEnd/>
          <a:tailEnd/>
        </a:ln>
      </xdr:spPr>
    </xdr:sp>
    <xdr:clientData/>
  </xdr:twoCellAnchor>
  <xdr:twoCellAnchor>
    <xdr:from>
      <xdr:col>1</xdr:col>
      <xdr:colOff>38100</xdr:colOff>
      <xdr:row>28</xdr:row>
      <xdr:rowOff>0</xdr:rowOff>
    </xdr:from>
    <xdr:to>
      <xdr:col>1</xdr:col>
      <xdr:colOff>228600</xdr:colOff>
      <xdr:row>28</xdr:row>
      <xdr:rowOff>0</xdr:rowOff>
    </xdr:to>
    <xdr:sp macro="" textlink="">
      <xdr:nvSpPr>
        <xdr:cNvPr id="25" name="Rectangle 54"/>
        <xdr:cNvSpPr>
          <a:spLocks noChangeArrowheads="1"/>
        </xdr:cNvSpPr>
      </xdr:nvSpPr>
      <xdr:spPr bwMode="auto">
        <a:xfrm>
          <a:off x="628650" y="5543550"/>
          <a:ext cx="190500" cy="0"/>
        </a:xfrm>
        <a:prstGeom prst="rect">
          <a:avLst/>
        </a:prstGeom>
        <a:solidFill>
          <a:srgbClr val="FFFFFF"/>
        </a:solidFill>
        <a:ln w="9525">
          <a:solidFill>
            <a:srgbClr val="000000"/>
          </a:solidFill>
          <a:miter lim="800000"/>
          <a:headEnd/>
          <a:tailEnd/>
        </a:ln>
      </xdr:spPr>
    </xdr:sp>
    <xdr:clientData/>
  </xdr:twoCellAnchor>
  <xdr:twoCellAnchor>
    <xdr:from>
      <xdr:col>3</xdr:col>
      <xdr:colOff>38100</xdr:colOff>
      <xdr:row>28</xdr:row>
      <xdr:rowOff>0</xdr:rowOff>
    </xdr:from>
    <xdr:to>
      <xdr:col>3</xdr:col>
      <xdr:colOff>228600</xdr:colOff>
      <xdr:row>28</xdr:row>
      <xdr:rowOff>0</xdr:rowOff>
    </xdr:to>
    <xdr:sp macro="" textlink="">
      <xdr:nvSpPr>
        <xdr:cNvPr id="26" name="Rectangle 55"/>
        <xdr:cNvSpPr>
          <a:spLocks noChangeArrowheads="1"/>
        </xdr:cNvSpPr>
      </xdr:nvSpPr>
      <xdr:spPr bwMode="auto">
        <a:xfrm>
          <a:off x="4114800" y="5543550"/>
          <a:ext cx="190500" cy="0"/>
        </a:xfrm>
        <a:prstGeom prst="rect">
          <a:avLst/>
        </a:prstGeom>
        <a:solidFill>
          <a:srgbClr val="FFFFFF"/>
        </a:solidFill>
        <a:ln w="9525">
          <a:solidFill>
            <a:srgbClr val="000000"/>
          </a:solidFill>
          <a:miter lim="800000"/>
          <a:headEnd/>
          <a:tailEnd/>
        </a:ln>
      </xdr:spPr>
    </xdr:sp>
    <xdr:clientData/>
  </xdr:twoCellAnchor>
  <xdr:twoCellAnchor>
    <xdr:from>
      <xdr:col>5</xdr:col>
      <xdr:colOff>38100</xdr:colOff>
      <xdr:row>28</xdr:row>
      <xdr:rowOff>0</xdr:rowOff>
    </xdr:from>
    <xdr:to>
      <xdr:col>5</xdr:col>
      <xdr:colOff>228600</xdr:colOff>
      <xdr:row>28</xdr:row>
      <xdr:rowOff>0</xdr:rowOff>
    </xdr:to>
    <xdr:sp macro="" textlink="">
      <xdr:nvSpPr>
        <xdr:cNvPr id="27" name="Rectangle 56"/>
        <xdr:cNvSpPr>
          <a:spLocks noChangeArrowheads="1"/>
        </xdr:cNvSpPr>
      </xdr:nvSpPr>
      <xdr:spPr bwMode="auto">
        <a:xfrm>
          <a:off x="5724525" y="5543550"/>
          <a:ext cx="190500" cy="0"/>
        </a:xfrm>
        <a:prstGeom prst="rect">
          <a:avLst/>
        </a:prstGeom>
        <a:solidFill>
          <a:srgbClr val="FFFFFF"/>
        </a:solidFill>
        <a:ln w="9525">
          <a:solidFill>
            <a:srgbClr val="000000"/>
          </a:solidFill>
          <a:miter lim="800000"/>
          <a:headEnd/>
          <a:tailEnd/>
        </a:ln>
      </xdr:spPr>
    </xdr:sp>
    <xdr:clientData/>
  </xdr:twoCellAnchor>
  <xdr:twoCellAnchor>
    <xdr:from>
      <xdr:col>1</xdr:col>
      <xdr:colOff>38100</xdr:colOff>
      <xdr:row>28</xdr:row>
      <xdr:rowOff>0</xdr:rowOff>
    </xdr:from>
    <xdr:to>
      <xdr:col>1</xdr:col>
      <xdr:colOff>228600</xdr:colOff>
      <xdr:row>28</xdr:row>
      <xdr:rowOff>0</xdr:rowOff>
    </xdr:to>
    <xdr:sp macro="" textlink="">
      <xdr:nvSpPr>
        <xdr:cNvPr id="28" name="Rectangle 57"/>
        <xdr:cNvSpPr>
          <a:spLocks noChangeArrowheads="1"/>
        </xdr:cNvSpPr>
      </xdr:nvSpPr>
      <xdr:spPr bwMode="auto">
        <a:xfrm>
          <a:off x="628650" y="5543550"/>
          <a:ext cx="190500" cy="0"/>
        </a:xfrm>
        <a:prstGeom prst="rect">
          <a:avLst/>
        </a:prstGeom>
        <a:solidFill>
          <a:srgbClr val="FFFFFF"/>
        </a:solidFill>
        <a:ln w="9525">
          <a:solidFill>
            <a:srgbClr val="000000"/>
          </a:solidFill>
          <a:miter lim="800000"/>
          <a:headEnd/>
          <a:tailEnd/>
        </a:ln>
      </xdr:spPr>
    </xdr:sp>
    <xdr:clientData/>
  </xdr:twoCellAnchor>
  <xdr:twoCellAnchor>
    <xdr:from>
      <xdr:col>3</xdr:col>
      <xdr:colOff>38100</xdr:colOff>
      <xdr:row>28</xdr:row>
      <xdr:rowOff>0</xdr:rowOff>
    </xdr:from>
    <xdr:to>
      <xdr:col>3</xdr:col>
      <xdr:colOff>228600</xdr:colOff>
      <xdr:row>28</xdr:row>
      <xdr:rowOff>0</xdr:rowOff>
    </xdr:to>
    <xdr:sp macro="" textlink="">
      <xdr:nvSpPr>
        <xdr:cNvPr id="29" name="Rectangle 58"/>
        <xdr:cNvSpPr>
          <a:spLocks noChangeArrowheads="1"/>
        </xdr:cNvSpPr>
      </xdr:nvSpPr>
      <xdr:spPr bwMode="auto">
        <a:xfrm>
          <a:off x="4114800" y="5543550"/>
          <a:ext cx="190500" cy="0"/>
        </a:xfrm>
        <a:prstGeom prst="rect">
          <a:avLst/>
        </a:prstGeom>
        <a:solidFill>
          <a:srgbClr val="FFFFFF"/>
        </a:solidFill>
        <a:ln w="9525">
          <a:solidFill>
            <a:srgbClr val="000000"/>
          </a:solidFill>
          <a:miter lim="800000"/>
          <a:headEnd/>
          <a:tailEnd/>
        </a:ln>
      </xdr:spPr>
    </xdr:sp>
    <xdr:clientData/>
  </xdr:twoCellAnchor>
  <xdr:twoCellAnchor>
    <xdr:from>
      <xdr:col>5</xdr:col>
      <xdr:colOff>38100</xdr:colOff>
      <xdr:row>28</xdr:row>
      <xdr:rowOff>0</xdr:rowOff>
    </xdr:from>
    <xdr:to>
      <xdr:col>5</xdr:col>
      <xdr:colOff>228600</xdr:colOff>
      <xdr:row>28</xdr:row>
      <xdr:rowOff>0</xdr:rowOff>
    </xdr:to>
    <xdr:sp macro="" textlink="">
      <xdr:nvSpPr>
        <xdr:cNvPr id="30" name="Rectangle 59"/>
        <xdr:cNvSpPr>
          <a:spLocks noChangeArrowheads="1"/>
        </xdr:cNvSpPr>
      </xdr:nvSpPr>
      <xdr:spPr bwMode="auto">
        <a:xfrm>
          <a:off x="5724525" y="5543550"/>
          <a:ext cx="190500" cy="0"/>
        </a:xfrm>
        <a:prstGeom prst="rect">
          <a:avLst/>
        </a:prstGeom>
        <a:solidFill>
          <a:srgbClr val="FFFFFF"/>
        </a:solidFill>
        <a:ln w="9525">
          <a:solidFill>
            <a:srgbClr val="000000"/>
          </a:solidFill>
          <a:miter lim="800000"/>
          <a:headEnd/>
          <a:tailEnd/>
        </a:ln>
      </xdr:spPr>
    </xdr:sp>
    <xdr:clientData/>
  </xdr:twoCellAnchor>
  <xdr:twoCellAnchor>
    <xdr:from>
      <xdr:col>1</xdr:col>
      <xdr:colOff>38100</xdr:colOff>
      <xdr:row>28</xdr:row>
      <xdr:rowOff>0</xdr:rowOff>
    </xdr:from>
    <xdr:to>
      <xdr:col>1</xdr:col>
      <xdr:colOff>228600</xdr:colOff>
      <xdr:row>28</xdr:row>
      <xdr:rowOff>0</xdr:rowOff>
    </xdr:to>
    <xdr:sp macro="" textlink="">
      <xdr:nvSpPr>
        <xdr:cNvPr id="31" name="Rectangle 60"/>
        <xdr:cNvSpPr>
          <a:spLocks noChangeArrowheads="1"/>
        </xdr:cNvSpPr>
      </xdr:nvSpPr>
      <xdr:spPr bwMode="auto">
        <a:xfrm>
          <a:off x="628650" y="5543550"/>
          <a:ext cx="190500" cy="0"/>
        </a:xfrm>
        <a:prstGeom prst="rect">
          <a:avLst/>
        </a:prstGeom>
        <a:solidFill>
          <a:srgbClr val="FFFFFF"/>
        </a:solidFill>
        <a:ln w="9525">
          <a:solidFill>
            <a:srgbClr val="000000"/>
          </a:solidFill>
          <a:miter lim="800000"/>
          <a:headEnd/>
          <a:tailEnd/>
        </a:ln>
      </xdr:spPr>
    </xdr:sp>
    <xdr:clientData/>
  </xdr:twoCellAnchor>
  <xdr:twoCellAnchor>
    <xdr:from>
      <xdr:col>3</xdr:col>
      <xdr:colOff>38100</xdr:colOff>
      <xdr:row>28</xdr:row>
      <xdr:rowOff>0</xdr:rowOff>
    </xdr:from>
    <xdr:to>
      <xdr:col>3</xdr:col>
      <xdr:colOff>228600</xdr:colOff>
      <xdr:row>28</xdr:row>
      <xdr:rowOff>0</xdr:rowOff>
    </xdr:to>
    <xdr:sp macro="" textlink="">
      <xdr:nvSpPr>
        <xdr:cNvPr id="32" name="Rectangle 61"/>
        <xdr:cNvSpPr>
          <a:spLocks noChangeArrowheads="1"/>
        </xdr:cNvSpPr>
      </xdr:nvSpPr>
      <xdr:spPr bwMode="auto">
        <a:xfrm>
          <a:off x="4114800" y="5543550"/>
          <a:ext cx="190500" cy="0"/>
        </a:xfrm>
        <a:prstGeom prst="rect">
          <a:avLst/>
        </a:prstGeom>
        <a:solidFill>
          <a:srgbClr val="FFFFFF"/>
        </a:solidFill>
        <a:ln w="9525">
          <a:solidFill>
            <a:srgbClr val="000000"/>
          </a:solidFill>
          <a:miter lim="800000"/>
          <a:headEnd/>
          <a:tailEnd/>
        </a:ln>
      </xdr:spPr>
    </xdr:sp>
    <xdr:clientData/>
  </xdr:twoCellAnchor>
  <xdr:twoCellAnchor>
    <xdr:from>
      <xdr:col>5</xdr:col>
      <xdr:colOff>38100</xdr:colOff>
      <xdr:row>28</xdr:row>
      <xdr:rowOff>0</xdr:rowOff>
    </xdr:from>
    <xdr:to>
      <xdr:col>5</xdr:col>
      <xdr:colOff>228600</xdr:colOff>
      <xdr:row>28</xdr:row>
      <xdr:rowOff>0</xdr:rowOff>
    </xdr:to>
    <xdr:sp macro="" textlink="">
      <xdr:nvSpPr>
        <xdr:cNvPr id="33" name="Rectangle 62"/>
        <xdr:cNvSpPr>
          <a:spLocks noChangeArrowheads="1"/>
        </xdr:cNvSpPr>
      </xdr:nvSpPr>
      <xdr:spPr bwMode="auto">
        <a:xfrm>
          <a:off x="5724525" y="5543550"/>
          <a:ext cx="19050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opLeftCell="A97" workbookViewId="0">
      <selection activeCell="D7" sqref="D7"/>
    </sheetView>
  </sheetViews>
  <sheetFormatPr baseColWidth="10" defaultRowHeight="15" x14ac:dyDescent="0.25"/>
  <cols>
    <col min="1" max="1" width="10.28515625" customWidth="1"/>
    <col min="2" max="2" width="41.42578125" customWidth="1"/>
    <col min="3" max="3" width="10.85546875" style="24" customWidth="1"/>
    <col min="4" max="4" width="10.28515625" customWidth="1"/>
    <col min="5" max="5" width="10.5703125" style="25" customWidth="1"/>
    <col min="6" max="6" width="28.5703125" customWidth="1"/>
  </cols>
  <sheetData>
    <row r="1" spans="1:6" x14ac:dyDescent="0.25">
      <c r="A1" s="163" t="s">
        <v>0</v>
      </c>
      <c r="B1" s="164"/>
      <c r="C1" s="164"/>
      <c r="D1" s="164"/>
      <c r="E1" s="164"/>
      <c r="F1" s="165"/>
    </row>
    <row r="2" spans="1:6" x14ac:dyDescent="0.25">
      <c r="A2" s="166" t="s">
        <v>1</v>
      </c>
      <c r="B2" s="167"/>
      <c r="C2" s="167"/>
      <c r="D2" s="167"/>
      <c r="E2" s="167"/>
      <c r="F2" s="168"/>
    </row>
    <row r="3" spans="1:6" ht="83.25" customHeight="1" x14ac:dyDescent="0.25">
      <c r="A3" s="169" t="s">
        <v>2</v>
      </c>
      <c r="B3" s="170"/>
      <c r="C3" s="170"/>
      <c r="D3" s="170"/>
      <c r="E3" s="170"/>
      <c r="F3" s="171"/>
    </row>
    <row r="4" spans="1:6" ht="15.75" customHeight="1" x14ac:dyDescent="0.25">
      <c r="A4" s="1"/>
      <c r="B4" s="1"/>
      <c r="C4" s="1"/>
      <c r="D4" s="1"/>
      <c r="E4" s="2"/>
      <c r="F4" s="1"/>
    </row>
    <row r="5" spans="1:6" x14ac:dyDescent="0.25">
      <c r="A5" s="3" t="s">
        <v>3</v>
      </c>
      <c r="B5" s="3" t="s">
        <v>4</v>
      </c>
      <c r="C5" s="3" t="s">
        <v>5</v>
      </c>
      <c r="D5" s="3" t="s">
        <v>6</v>
      </c>
      <c r="E5" s="3" t="s">
        <v>7</v>
      </c>
      <c r="F5" s="4" t="s">
        <v>8</v>
      </c>
    </row>
    <row r="6" spans="1:6" ht="26.25" x14ac:dyDescent="0.25">
      <c r="A6" s="5" t="s">
        <v>9</v>
      </c>
      <c r="B6" s="6" t="s">
        <v>10</v>
      </c>
      <c r="C6" s="7" t="s">
        <v>11</v>
      </c>
      <c r="D6" s="7" t="s">
        <v>11</v>
      </c>
      <c r="E6" s="8"/>
      <c r="F6" s="7" t="s">
        <v>11</v>
      </c>
    </row>
    <row r="7" spans="1:6" x14ac:dyDescent="0.25">
      <c r="A7" s="5" t="s">
        <v>9</v>
      </c>
      <c r="B7" s="9" t="s">
        <v>12</v>
      </c>
      <c r="C7" s="10">
        <v>21910001</v>
      </c>
      <c r="D7" s="10">
        <v>14079824</v>
      </c>
      <c r="E7" s="8">
        <f>IF(D7=0,0,+C7/D7-1)</f>
        <v>0.55612747716164623</v>
      </c>
      <c r="F7" s="7" t="s">
        <v>11</v>
      </c>
    </row>
    <row r="8" spans="1:6" x14ac:dyDescent="0.25">
      <c r="A8" s="5" t="s">
        <v>9</v>
      </c>
      <c r="B8" s="9" t="s">
        <v>13</v>
      </c>
      <c r="C8" s="7">
        <v>0</v>
      </c>
      <c r="D8" s="7">
        <v>0</v>
      </c>
      <c r="E8" s="8">
        <f>IF(D8=0,0,+C8/D8-1)</f>
        <v>0</v>
      </c>
      <c r="F8" s="7"/>
    </row>
    <row r="9" spans="1:6" x14ac:dyDescent="0.25">
      <c r="A9" s="5" t="s">
        <v>9</v>
      </c>
      <c r="B9" s="9" t="s">
        <v>14</v>
      </c>
      <c r="C9" s="7">
        <v>0</v>
      </c>
      <c r="D9" s="7">
        <v>0</v>
      </c>
      <c r="E9" s="8">
        <f>IF(D9=0,0,+C9/D9-1)</f>
        <v>0</v>
      </c>
      <c r="F9" s="7"/>
    </row>
    <row r="10" spans="1:6" x14ac:dyDescent="0.25">
      <c r="A10" s="5" t="s">
        <v>9</v>
      </c>
      <c r="B10" s="9" t="s">
        <v>15</v>
      </c>
      <c r="C10" s="10">
        <v>0</v>
      </c>
      <c r="D10" s="10">
        <v>0</v>
      </c>
      <c r="E10" s="8">
        <f>IF(D10=0,0,+C10/D10-1)</f>
        <v>0</v>
      </c>
      <c r="F10" s="7" t="s">
        <v>16</v>
      </c>
    </row>
    <row r="11" spans="1:6" x14ac:dyDescent="0.25">
      <c r="A11" s="5" t="s">
        <v>9</v>
      </c>
      <c r="B11" s="9" t="s">
        <v>17</v>
      </c>
      <c r="C11" s="7" t="s">
        <v>11</v>
      </c>
      <c r="D11" s="7" t="s">
        <v>11</v>
      </c>
      <c r="E11" s="8"/>
      <c r="F11" s="7" t="s">
        <v>11</v>
      </c>
    </row>
    <row r="12" spans="1:6" x14ac:dyDescent="0.25">
      <c r="A12" s="5"/>
      <c r="B12" s="9" t="s">
        <v>18</v>
      </c>
      <c r="C12" s="10">
        <v>11910001</v>
      </c>
      <c r="D12" s="10">
        <v>5000000</v>
      </c>
      <c r="E12" s="8">
        <f t="shared" ref="E12:E17" si="0">IF(D12=0,0,+C12/D12-1)</f>
        <v>1.3820001999999998</v>
      </c>
      <c r="F12" s="11"/>
    </row>
    <row r="13" spans="1:6" x14ac:dyDescent="0.25">
      <c r="A13" s="5" t="s">
        <v>9</v>
      </c>
      <c r="B13" s="9" t="s">
        <v>19</v>
      </c>
      <c r="C13" s="10">
        <v>5000000</v>
      </c>
      <c r="D13" s="10">
        <v>5579824</v>
      </c>
      <c r="E13" s="8">
        <f t="shared" si="0"/>
        <v>-0.10391438869756464</v>
      </c>
      <c r="F13" s="12" t="s">
        <v>11</v>
      </c>
    </row>
    <row r="14" spans="1:6" x14ac:dyDescent="0.25">
      <c r="A14" s="5" t="s">
        <v>9</v>
      </c>
      <c r="B14" s="9" t="s">
        <v>20</v>
      </c>
      <c r="C14" s="10">
        <v>2000000</v>
      </c>
      <c r="D14" s="10">
        <v>1500000</v>
      </c>
      <c r="E14" s="8">
        <f t="shared" si="0"/>
        <v>0.33333333333333326</v>
      </c>
      <c r="F14" s="7" t="s">
        <v>11</v>
      </c>
    </row>
    <row r="15" spans="1:6" x14ac:dyDescent="0.25">
      <c r="A15" s="5" t="s">
        <v>9</v>
      </c>
      <c r="B15" s="9" t="s">
        <v>21</v>
      </c>
      <c r="C15" s="10">
        <v>1500000</v>
      </c>
      <c r="D15" s="10">
        <v>500000</v>
      </c>
      <c r="E15" s="8">
        <f t="shared" si="0"/>
        <v>2</v>
      </c>
      <c r="F15" s="7" t="s">
        <v>11</v>
      </c>
    </row>
    <row r="16" spans="1:6" x14ac:dyDescent="0.25">
      <c r="A16" s="5"/>
      <c r="B16" s="9" t="s">
        <v>22</v>
      </c>
      <c r="C16" s="10">
        <v>1000000</v>
      </c>
      <c r="D16" s="10">
        <v>1000000</v>
      </c>
      <c r="E16" s="8">
        <f t="shared" si="0"/>
        <v>0</v>
      </c>
      <c r="F16" s="7"/>
    </row>
    <row r="17" spans="1:6" x14ac:dyDescent="0.25">
      <c r="A17" s="5" t="s">
        <v>9</v>
      </c>
      <c r="B17" s="9" t="s">
        <v>23</v>
      </c>
      <c r="C17" s="10">
        <v>500000</v>
      </c>
      <c r="D17" s="10">
        <v>500000</v>
      </c>
      <c r="E17" s="8">
        <f t="shared" si="0"/>
        <v>0</v>
      </c>
      <c r="F17" s="7" t="s">
        <v>11</v>
      </c>
    </row>
    <row r="18" spans="1:6" ht="26.25" x14ac:dyDescent="0.25">
      <c r="A18" s="5" t="s">
        <v>24</v>
      </c>
      <c r="B18" s="6" t="s">
        <v>25</v>
      </c>
      <c r="C18" s="7"/>
      <c r="D18" s="7"/>
      <c r="E18" s="8"/>
      <c r="F18" s="7"/>
    </row>
    <row r="19" spans="1:6" ht="30" x14ac:dyDescent="0.25">
      <c r="A19" s="5" t="s">
        <v>24</v>
      </c>
      <c r="B19" s="9" t="s">
        <v>26</v>
      </c>
      <c r="C19" s="8">
        <v>0.75</v>
      </c>
      <c r="D19" s="8">
        <v>0.8</v>
      </c>
      <c r="E19" s="8">
        <f>IF(D19=0,0,+C19/D19-1)</f>
        <v>-6.25E-2</v>
      </c>
      <c r="F19" s="7"/>
    </row>
    <row r="20" spans="1:6" x14ac:dyDescent="0.25">
      <c r="A20" s="5" t="s">
        <v>27</v>
      </c>
      <c r="B20" s="6" t="s">
        <v>28</v>
      </c>
      <c r="C20" s="7" t="s">
        <v>11</v>
      </c>
      <c r="D20" s="7" t="s">
        <v>11</v>
      </c>
      <c r="E20" s="8"/>
      <c r="F20" s="7" t="s">
        <v>11</v>
      </c>
    </row>
    <row r="21" spans="1:6" x14ac:dyDescent="0.25">
      <c r="A21" s="5"/>
      <c r="B21" s="13" t="s">
        <v>29</v>
      </c>
      <c r="C21" s="13">
        <v>20</v>
      </c>
      <c r="D21" s="13">
        <v>65</v>
      </c>
      <c r="E21" s="8">
        <f t="shared" ref="E21:E34" si="1">IF(D21=0,0,+C21/D21-1)</f>
        <v>-0.69230769230769229</v>
      </c>
      <c r="F21" s="7"/>
    </row>
    <row r="22" spans="1:6" x14ac:dyDescent="0.25">
      <c r="A22" s="5"/>
      <c r="B22" s="14" t="s">
        <v>30</v>
      </c>
      <c r="C22" s="7">
        <v>2</v>
      </c>
      <c r="D22" s="7">
        <v>18</v>
      </c>
      <c r="E22" s="8">
        <f t="shared" si="1"/>
        <v>-0.88888888888888884</v>
      </c>
      <c r="F22" s="7"/>
    </row>
    <row r="23" spans="1:6" x14ac:dyDescent="0.25">
      <c r="A23" s="5"/>
      <c r="B23" s="14" t="s">
        <v>31</v>
      </c>
      <c r="C23" s="7">
        <v>13</v>
      </c>
      <c r="D23" s="7">
        <v>32</v>
      </c>
      <c r="E23" s="8">
        <f t="shared" si="1"/>
        <v>-0.59375</v>
      </c>
      <c r="F23" s="7"/>
    </row>
    <row r="24" spans="1:6" x14ac:dyDescent="0.25">
      <c r="A24" s="5"/>
      <c r="B24" s="14" t="s">
        <v>32</v>
      </c>
      <c r="C24" s="7">
        <v>5</v>
      </c>
      <c r="D24" s="7">
        <v>10</v>
      </c>
      <c r="E24" s="8">
        <f t="shared" si="1"/>
        <v>-0.5</v>
      </c>
      <c r="F24" s="7"/>
    </row>
    <row r="25" spans="1:6" x14ac:dyDescent="0.25">
      <c r="A25" s="5"/>
      <c r="B25" s="14" t="s">
        <v>33</v>
      </c>
      <c r="C25" s="7">
        <v>0</v>
      </c>
      <c r="D25" s="7">
        <v>5</v>
      </c>
      <c r="E25" s="8">
        <f t="shared" si="1"/>
        <v>-1</v>
      </c>
      <c r="F25" s="7"/>
    </row>
    <row r="26" spans="1:6" x14ac:dyDescent="0.25">
      <c r="A26" s="5"/>
      <c r="B26" s="14" t="s">
        <v>34</v>
      </c>
      <c r="C26" s="7">
        <v>0</v>
      </c>
      <c r="D26" s="7">
        <v>0</v>
      </c>
      <c r="E26" s="8">
        <f t="shared" si="1"/>
        <v>0</v>
      </c>
      <c r="F26" s="7"/>
    </row>
    <row r="27" spans="1:6" x14ac:dyDescent="0.25">
      <c r="A27" s="5"/>
      <c r="B27" s="14" t="s">
        <v>35</v>
      </c>
      <c r="C27" s="7">
        <v>0</v>
      </c>
      <c r="D27" s="7">
        <v>0</v>
      </c>
      <c r="E27" s="8">
        <f t="shared" si="1"/>
        <v>0</v>
      </c>
      <c r="F27" s="7"/>
    </row>
    <row r="28" spans="1:6" x14ac:dyDescent="0.25">
      <c r="A28" s="5"/>
      <c r="B28" s="13" t="s">
        <v>36</v>
      </c>
      <c r="C28" s="13">
        <v>35</v>
      </c>
      <c r="D28" s="13">
        <v>71</v>
      </c>
      <c r="E28" s="8">
        <f t="shared" si="1"/>
        <v>-0.50704225352112675</v>
      </c>
      <c r="F28" s="7"/>
    </row>
    <row r="29" spans="1:6" x14ac:dyDescent="0.25">
      <c r="A29" s="5"/>
      <c r="B29" s="14" t="s">
        <v>30</v>
      </c>
      <c r="C29" s="7">
        <v>10</v>
      </c>
      <c r="D29" s="7">
        <v>30</v>
      </c>
      <c r="E29" s="8">
        <f t="shared" si="1"/>
        <v>-0.66666666666666674</v>
      </c>
      <c r="F29" s="7"/>
    </row>
    <row r="30" spans="1:6" x14ac:dyDescent="0.25">
      <c r="A30" s="5"/>
      <c r="B30" s="14" t="s">
        <v>31</v>
      </c>
      <c r="C30" s="7">
        <v>20</v>
      </c>
      <c r="D30" s="7">
        <v>22</v>
      </c>
      <c r="E30" s="8">
        <f t="shared" si="1"/>
        <v>-9.0909090909090939E-2</v>
      </c>
      <c r="F30" s="7"/>
    </row>
    <row r="31" spans="1:6" x14ac:dyDescent="0.25">
      <c r="A31" s="5"/>
      <c r="B31" s="14" t="s">
        <v>32</v>
      </c>
      <c r="C31" s="7">
        <v>5</v>
      </c>
      <c r="D31" s="7">
        <v>17</v>
      </c>
      <c r="E31" s="8">
        <f t="shared" si="1"/>
        <v>-0.70588235294117641</v>
      </c>
      <c r="F31" s="7"/>
    </row>
    <row r="32" spans="1:6" x14ac:dyDescent="0.25">
      <c r="A32" s="5"/>
      <c r="B32" s="14" t="s">
        <v>33</v>
      </c>
      <c r="C32" s="7">
        <v>0</v>
      </c>
      <c r="D32" s="7">
        <v>2</v>
      </c>
      <c r="E32" s="8">
        <f t="shared" si="1"/>
        <v>-1</v>
      </c>
      <c r="F32" s="7"/>
    </row>
    <row r="33" spans="1:6" x14ac:dyDescent="0.25">
      <c r="A33" s="5"/>
      <c r="B33" s="14" t="s">
        <v>34</v>
      </c>
      <c r="C33" s="7">
        <v>0</v>
      </c>
      <c r="D33" s="7">
        <v>0</v>
      </c>
      <c r="E33" s="8">
        <f t="shared" si="1"/>
        <v>0</v>
      </c>
      <c r="F33" s="7"/>
    </row>
    <row r="34" spans="1:6" x14ac:dyDescent="0.25">
      <c r="A34" s="5"/>
      <c r="B34" s="14" t="s">
        <v>35</v>
      </c>
      <c r="C34" s="7">
        <v>0</v>
      </c>
      <c r="D34" s="7">
        <v>0</v>
      </c>
      <c r="E34" s="8">
        <f t="shared" si="1"/>
        <v>0</v>
      </c>
      <c r="F34" s="7"/>
    </row>
    <row r="35" spans="1:6" x14ac:dyDescent="0.25">
      <c r="A35" s="5" t="s">
        <v>27</v>
      </c>
      <c r="B35" s="15" t="s">
        <v>37</v>
      </c>
      <c r="C35" s="13">
        <v>11</v>
      </c>
      <c r="D35" s="13">
        <v>11</v>
      </c>
      <c r="E35" s="8">
        <f>IF(D35=0,0,+C35/D35-1)</f>
        <v>0</v>
      </c>
      <c r="F35" s="7" t="s">
        <v>11</v>
      </c>
    </row>
    <row r="36" spans="1:6" x14ac:dyDescent="0.25">
      <c r="A36" s="5" t="s">
        <v>27</v>
      </c>
      <c r="B36" s="9" t="s">
        <v>29</v>
      </c>
      <c r="C36" s="7">
        <v>9</v>
      </c>
      <c r="D36" s="7">
        <v>9</v>
      </c>
      <c r="E36" s="8">
        <f>IF(D36=0,0,+C36/D36-1)</f>
        <v>0</v>
      </c>
      <c r="F36" s="7" t="s">
        <v>11</v>
      </c>
    </row>
    <row r="37" spans="1:6" x14ac:dyDescent="0.25">
      <c r="A37" s="5" t="s">
        <v>27</v>
      </c>
      <c r="B37" s="9" t="s">
        <v>36</v>
      </c>
      <c r="C37" s="7">
        <v>2</v>
      </c>
      <c r="D37" s="7">
        <v>2</v>
      </c>
      <c r="E37" s="8">
        <f>IF(D37=0,0,+C37/D37-1)</f>
        <v>0</v>
      </c>
      <c r="F37" s="7" t="s">
        <v>11</v>
      </c>
    </row>
    <row r="38" spans="1:6" x14ac:dyDescent="0.25">
      <c r="A38" s="5" t="s">
        <v>27</v>
      </c>
      <c r="B38" s="15" t="s">
        <v>38</v>
      </c>
      <c r="C38" s="13">
        <v>120</v>
      </c>
      <c r="D38" s="13">
        <v>92</v>
      </c>
      <c r="E38" s="8">
        <f t="shared" ref="E38:E52" si="2">IF(D38=0,0,+C38/D38-1)</f>
        <v>0.30434782608695654</v>
      </c>
      <c r="F38" s="7" t="s">
        <v>11</v>
      </c>
    </row>
    <row r="39" spans="1:6" x14ac:dyDescent="0.25">
      <c r="A39" s="5" t="s">
        <v>27</v>
      </c>
      <c r="B39" s="9" t="s">
        <v>29</v>
      </c>
      <c r="C39" s="7">
        <v>65</v>
      </c>
      <c r="D39" s="7">
        <v>39</v>
      </c>
      <c r="E39" s="8">
        <f t="shared" si="2"/>
        <v>0.66666666666666674</v>
      </c>
      <c r="F39" s="7" t="s">
        <v>11</v>
      </c>
    </row>
    <row r="40" spans="1:6" x14ac:dyDescent="0.25">
      <c r="A40" s="5" t="s">
        <v>27</v>
      </c>
      <c r="B40" s="9" t="s">
        <v>36</v>
      </c>
      <c r="C40" s="7">
        <v>55</v>
      </c>
      <c r="D40" s="7">
        <v>53</v>
      </c>
      <c r="E40" s="8">
        <f t="shared" si="2"/>
        <v>3.7735849056603765E-2</v>
      </c>
      <c r="F40" s="7" t="s">
        <v>11</v>
      </c>
    </row>
    <row r="41" spans="1:6" x14ac:dyDescent="0.25">
      <c r="A41" s="5" t="s">
        <v>27</v>
      </c>
      <c r="B41" s="15" t="s">
        <v>39</v>
      </c>
      <c r="C41" s="16">
        <v>35</v>
      </c>
      <c r="D41" s="16">
        <v>30</v>
      </c>
      <c r="E41" s="17">
        <f t="shared" si="2"/>
        <v>0.16666666666666674</v>
      </c>
      <c r="F41" s="7" t="s">
        <v>11</v>
      </c>
    </row>
    <row r="42" spans="1:6" x14ac:dyDescent="0.25">
      <c r="A42" s="5" t="s">
        <v>27</v>
      </c>
      <c r="B42" s="9" t="s">
        <v>29</v>
      </c>
      <c r="C42" s="10">
        <v>16</v>
      </c>
      <c r="D42" s="7">
        <v>18</v>
      </c>
      <c r="E42" s="17">
        <f t="shared" si="2"/>
        <v>-0.11111111111111116</v>
      </c>
      <c r="F42" s="7" t="s">
        <v>11</v>
      </c>
    </row>
    <row r="43" spans="1:6" x14ac:dyDescent="0.25">
      <c r="A43" s="5" t="s">
        <v>27</v>
      </c>
      <c r="B43" s="9" t="s">
        <v>36</v>
      </c>
      <c r="C43" s="10">
        <v>19</v>
      </c>
      <c r="D43" s="7">
        <v>12</v>
      </c>
      <c r="E43" s="17">
        <f t="shared" si="2"/>
        <v>0.58333333333333326</v>
      </c>
      <c r="F43" s="7" t="s">
        <v>11</v>
      </c>
    </row>
    <row r="44" spans="1:6" x14ac:dyDescent="0.25">
      <c r="A44" s="5" t="s">
        <v>27</v>
      </c>
      <c r="B44" s="15" t="s">
        <v>40</v>
      </c>
      <c r="C44" s="16">
        <v>0</v>
      </c>
      <c r="D44" s="16">
        <v>50</v>
      </c>
      <c r="E44" s="17">
        <f t="shared" si="2"/>
        <v>-1</v>
      </c>
      <c r="F44" s="7" t="s">
        <v>11</v>
      </c>
    </row>
    <row r="45" spans="1:6" x14ac:dyDescent="0.25">
      <c r="A45" s="5" t="s">
        <v>27</v>
      </c>
      <c r="B45" s="9" t="s">
        <v>29</v>
      </c>
      <c r="C45" s="10">
        <v>0</v>
      </c>
      <c r="D45" s="7">
        <v>22</v>
      </c>
      <c r="E45" s="17">
        <f t="shared" si="2"/>
        <v>-1</v>
      </c>
      <c r="F45" s="7"/>
    </row>
    <row r="46" spans="1:6" x14ac:dyDescent="0.25">
      <c r="A46" s="5" t="s">
        <v>27</v>
      </c>
      <c r="B46" s="9" t="s">
        <v>36</v>
      </c>
      <c r="C46" s="10">
        <v>0</v>
      </c>
      <c r="D46" s="7">
        <v>28</v>
      </c>
      <c r="E46" s="17">
        <f t="shared" si="2"/>
        <v>-1</v>
      </c>
      <c r="F46" s="7"/>
    </row>
    <row r="47" spans="1:6" x14ac:dyDescent="0.25">
      <c r="A47" s="5" t="s">
        <v>27</v>
      </c>
      <c r="B47" s="15" t="s">
        <v>41</v>
      </c>
      <c r="C47" s="13">
        <v>70</v>
      </c>
      <c r="D47" s="13">
        <v>60</v>
      </c>
      <c r="E47" s="8">
        <f t="shared" si="2"/>
        <v>0.16666666666666674</v>
      </c>
      <c r="F47" s="7" t="s">
        <v>11</v>
      </c>
    </row>
    <row r="48" spans="1:6" x14ac:dyDescent="0.25">
      <c r="A48" s="5" t="s">
        <v>27</v>
      </c>
      <c r="B48" s="9" t="s">
        <v>29</v>
      </c>
      <c r="C48" s="7">
        <v>22</v>
      </c>
      <c r="D48" s="7">
        <v>25</v>
      </c>
      <c r="E48" s="8">
        <f t="shared" si="2"/>
        <v>-0.12</v>
      </c>
      <c r="F48" s="7" t="s">
        <v>11</v>
      </c>
    </row>
    <row r="49" spans="1:6" x14ac:dyDescent="0.25">
      <c r="A49" s="5" t="s">
        <v>27</v>
      </c>
      <c r="B49" s="9" t="s">
        <v>36</v>
      </c>
      <c r="C49" s="7">
        <v>48</v>
      </c>
      <c r="D49" s="7">
        <v>35</v>
      </c>
      <c r="E49" s="8">
        <f t="shared" si="2"/>
        <v>0.37142857142857144</v>
      </c>
      <c r="F49" s="7" t="s">
        <v>11</v>
      </c>
    </row>
    <row r="50" spans="1:6" x14ac:dyDescent="0.25">
      <c r="A50" s="5"/>
      <c r="B50" s="15" t="s">
        <v>42</v>
      </c>
      <c r="C50" s="13">
        <v>0</v>
      </c>
      <c r="D50" s="13">
        <v>80</v>
      </c>
      <c r="E50" s="8">
        <f t="shared" si="2"/>
        <v>-1</v>
      </c>
      <c r="F50" s="7"/>
    </row>
    <row r="51" spans="1:6" x14ac:dyDescent="0.25">
      <c r="A51" s="5"/>
      <c r="B51" s="9" t="s">
        <v>29</v>
      </c>
      <c r="C51" s="7">
        <v>0</v>
      </c>
      <c r="D51" s="7">
        <v>35</v>
      </c>
      <c r="E51" s="8">
        <f t="shared" si="2"/>
        <v>-1</v>
      </c>
      <c r="F51" s="7"/>
    </row>
    <row r="52" spans="1:6" x14ac:dyDescent="0.25">
      <c r="A52" s="5"/>
      <c r="B52" s="9" t="s">
        <v>36</v>
      </c>
      <c r="C52" s="7">
        <v>0</v>
      </c>
      <c r="D52" s="7">
        <v>45</v>
      </c>
      <c r="E52" s="8">
        <f t="shared" si="2"/>
        <v>-1</v>
      </c>
      <c r="F52" s="7"/>
    </row>
    <row r="53" spans="1:6" x14ac:dyDescent="0.25">
      <c r="A53" s="5" t="s">
        <v>43</v>
      </c>
      <c r="B53" s="6" t="s">
        <v>44</v>
      </c>
      <c r="C53" s="10"/>
      <c r="D53" s="7"/>
      <c r="E53" s="8"/>
      <c r="F53" s="7"/>
    </row>
    <row r="54" spans="1:6" x14ac:dyDescent="0.25">
      <c r="A54" s="5" t="s">
        <v>43</v>
      </c>
      <c r="B54" s="18" t="s">
        <v>45</v>
      </c>
      <c r="C54" s="10" t="s">
        <v>11</v>
      </c>
      <c r="D54" s="7" t="s">
        <v>11</v>
      </c>
      <c r="E54" s="8"/>
      <c r="F54" s="7" t="s">
        <v>11</v>
      </c>
    </row>
    <row r="55" spans="1:6" ht="30" x14ac:dyDescent="0.25">
      <c r="A55" s="5" t="s">
        <v>43</v>
      </c>
      <c r="B55" s="9" t="s">
        <v>46</v>
      </c>
      <c r="C55" s="10">
        <v>0</v>
      </c>
      <c r="D55" s="7">
        <v>0</v>
      </c>
      <c r="E55" s="17">
        <f t="shared" ref="E55:E96" si="3">IF(D55=0,0,+C55/D55-1)</f>
        <v>0</v>
      </c>
      <c r="F55" s="7" t="s">
        <v>11</v>
      </c>
    </row>
    <row r="56" spans="1:6" x14ac:dyDescent="0.25">
      <c r="A56" s="5" t="s">
        <v>43</v>
      </c>
      <c r="B56" s="9" t="s">
        <v>29</v>
      </c>
      <c r="C56" s="10">
        <v>0</v>
      </c>
      <c r="D56" s="7">
        <v>0</v>
      </c>
      <c r="E56" s="17">
        <f t="shared" si="3"/>
        <v>0</v>
      </c>
      <c r="F56" s="7" t="s">
        <v>11</v>
      </c>
    </row>
    <row r="57" spans="1:6" x14ac:dyDescent="0.25">
      <c r="A57" s="5" t="s">
        <v>43</v>
      </c>
      <c r="B57" s="9" t="s">
        <v>36</v>
      </c>
      <c r="C57" s="10">
        <v>0</v>
      </c>
      <c r="D57" s="7">
        <v>0</v>
      </c>
      <c r="E57" s="17">
        <f t="shared" si="3"/>
        <v>0</v>
      </c>
      <c r="F57" s="7" t="s">
        <v>11</v>
      </c>
    </row>
    <row r="58" spans="1:6" x14ac:dyDescent="0.25">
      <c r="A58" s="5" t="s">
        <v>43</v>
      </c>
      <c r="B58" s="9" t="s">
        <v>47</v>
      </c>
      <c r="C58" s="10">
        <v>0</v>
      </c>
      <c r="D58" s="7">
        <v>0</v>
      </c>
      <c r="E58" s="17">
        <f t="shared" si="3"/>
        <v>0</v>
      </c>
      <c r="F58" s="7" t="s">
        <v>11</v>
      </c>
    </row>
    <row r="59" spans="1:6" x14ac:dyDescent="0.25">
      <c r="A59" s="5" t="s">
        <v>43</v>
      </c>
      <c r="B59" s="19" t="s">
        <v>30</v>
      </c>
      <c r="C59" s="10">
        <v>0</v>
      </c>
      <c r="D59" s="7">
        <v>0</v>
      </c>
      <c r="E59" s="17">
        <f t="shared" si="3"/>
        <v>0</v>
      </c>
      <c r="F59" s="7"/>
    </row>
    <row r="60" spans="1:6" x14ac:dyDescent="0.25">
      <c r="A60" s="5" t="s">
        <v>43</v>
      </c>
      <c r="B60" s="19" t="s">
        <v>31</v>
      </c>
      <c r="C60" s="10">
        <v>0</v>
      </c>
      <c r="D60" s="7">
        <v>0</v>
      </c>
      <c r="E60" s="17">
        <f t="shared" si="3"/>
        <v>0</v>
      </c>
      <c r="F60" s="7"/>
    </row>
    <row r="61" spans="1:6" x14ac:dyDescent="0.25">
      <c r="A61" s="5" t="s">
        <v>43</v>
      </c>
      <c r="B61" s="19" t="s">
        <v>32</v>
      </c>
      <c r="C61" s="10">
        <v>0</v>
      </c>
      <c r="D61" s="7">
        <v>0</v>
      </c>
      <c r="E61" s="17">
        <f t="shared" si="3"/>
        <v>0</v>
      </c>
      <c r="F61" s="7" t="s">
        <v>11</v>
      </c>
    </row>
    <row r="62" spans="1:6" x14ac:dyDescent="0.25">
      <c r="A62" s="5" t="s">
        <v>43</v>
      </c>
      <c r="B62" s="19" t="s">
        <v>33</v>
      </c>
      <c r="C62" s="10">
        <v>0</v>
      </c>
      <c r="D62" s="7">
        <v>0</v>
      </c>
      <c r="E62" s="17">
        <f t="shared" si="3"/>
        <v>0</v>
      </c>
      <c r="F62" s="7" t="s">
        <v>11</v>
      </c>
    </row>
    <row r="63" spans="1:6" x14ac:dyDescent="0.25">
      <c r="A63" s="5" t="s">
        <v>43</v>
      </c>
      <c r="B63" s="19" t="s">
        <v>34</v>
      </c>
      <c r="C63" s="10">
        <v>0</v>
      </c>
      <c r="D63" s="7">
        <v>0</v>
      </c>
      <c r="E63" s="17">
        <f t="shared" si="3"/>
        <v>0</v>
      </c>
      <c r="F63" s="7" t="s">
        <v>11</v>
      </c>
    </row>
    <row r="64" spans="1:6" x14ac:dyDescent="0.25">
      <c r="A64" s="5" t="s">
        <v>43</v>
      </c>
      <c r="B64" s="19" t="s">
        <v>35</v>
      </c>
      <c r="C64" s="10">
        <v>0</v>
      </c>
      <c r="D64" s="7">
        <v>0</v>
      </c>
      <c r="E64" s="17">
        <f t="shared" si="3"/>
        <v>0</v>
      </c>
      <c r="F64" s="7" t="s">
        <v>11</v>
      </c>
    </row>
    <row r="65" spans="1:6" x14ac:dyDescent="0.25">
      <c r="A65" s="5" t="s">
        <v>43</v>
      </c>
      <c r="B65" s="18" t="s">
        <v>48</v>
      </c>
      <c r="C65" s="10">
        <v>0</v>
      </c>
      <c r="D65" s="7">
        <v>0</v>
      </c>
      <c r="E65" s="17">
        <f t="shared" si="3"/>
        <v>0</v>
      </c>
      <c r="F65" s="7" t="s">
        <v>11</v>
      </c>
    </row>
    <row r="66" spans="1:6" x14ac:dyDescent="0.25">
      <c r="A66" s="5" t="s">
        <v>43</v>
      </c>
      <c r="B66" s="9" t="s">
        <v>29</v>
      </c>
      <c r="C66" s="10">
        <v>0</v>
      </c>
      <c r="D66" s="7">
        <v>0</v>
      </c>
      <c r="E66" s="17">
        <f t="shared" si="3"/>
        <v>0</v>
      </c>
      <c r="F66" s="7" t="s">
        <v>11</v>
      </c>
    </row>
    <row r="67" spans="1:6" x14ac:dyDescent="0.25">
      <c r="A67" s="5" t="s">
        <v>43</v>
      </c>
      <c r="B67" s="9" t="s">
        <v>36</v>
      </c>
      <c r="C67" s="10">
        <v>0</v>
      </c>
      <c r="D67" s="7">
        <v>0</v>
      </c>
      <c r="E67" s="17">
        <f t="shared" si="3"/>
        <v>0</v>
      </c>
      <c r="F67" s="7" t="s">
        <v>11</v>
      </c>
    </row>
    <row r="68" spans="1:6" x14ac:dyDescent="0.25">
      <c r="A68" s="5" t="s">
        <v>43</v>
      </c>
      <c r="B68" s="9" t="s">
        <v>49</v>
      </c>
      <c r="C68" s="10">
        <v>0</v>
      </c>
      <c r="D68" s="7">
        <v>0</v>
      </c>
      <c r="E68" s="17">
        <f t="shared" si="3"/>
        <v>0</v>
      </c>
      <c r="F68" s="7" t="s">
        <v>11</v>
      </c>
    </row>
    <row r="69" spans="1:6" x14ac:dyDescent="0.25">
      <c r="A69" s="5" t="s">
        <v>43</v>
      </c>
      <c r="B69" s="9" t="s">
        <v>29</v>
      </c>
      <c r="C69" s="10">
        <v>0</v>
      </c>
      <c r="D69" s="7">
        <v>0</v>
      </c>
      <c r="E69" s="17">
        <f t="shared" si="3"/>
        <v>0</v>
      </c>
      <c r="F69" s="7" t="s">
        <v>11</v>
      </c>
    </row>
    <row r="70" spans="1:6" x14ac:dyDescent="0.25">
      <c r="A70" s="5" t="s">
        <v>43</v>
      </c>
      <c r="B70" s="9" t="s">
        <v>36</v>
      </c>
      <c r="C70" s="10">
        <v>0</v>
      </c>
      <c r="D70" s="7">
        <v>0</v>
      </c>
      <c r="E70" s="17">
        <f t="shared" si="3"/>
        <v>0</v>
      </c>
      <c r="F70" s="7" t="s">
        <v>11</v>
      </c>
    </row>
    <row r="71" spans="1:6" x14ac:dyDescent="0.25">
      <c r="A71" s="5" t="s">
        <v>43</v>
      </c>
      <c r="B71" s="9" t="s">
        <v>50</v>
      </c>
      <c r="C71" s="10">
        <v>0</v>
      </c>
      <c r="D71" s="7">
        <v>0</v>
      </c>
      <c r="E71" s="17">
        <f t="shared" si="3"/>
        <v>0</v>
      </c>
      <c r="F71" s="7" t="s">
        <v>11</v>
      </c>
    </row>
    <row r="72" spans="1:6" x14ac:dyDescent="0.25">
      <c r="A72" s="5" t="s">
        <v>43</v>
      </c>
      <c r="B72" s="18" t="s">
        <v>51</v>
      </c>
      <c r="C72" s="10">
        <v>0</v>
      </c>
      <c r="D72" s="7">
        <v>0</v>
      </c>
      <c r="E72" s="17">
        <f t="shared" si="3"/>
        <v>0</v>
      </c>
      <c r="F72" s="7" t="s">
        <v>11</v>
      </c>
    </row>
    <row r="73" spans="1:6" x14ac:dyDescent="0.25">
      <c r="A73" s="5" t="s">
        <v>43</v>
      </c>
      <c r="B73" s="9" t="s">
        <v>29</v>
      </c>
      <c r="C73" s="10">
        <v>0</v>
      </c>
      <c r="D73" s="7">
        <v>0</v>
      </c>
      <c r="E73" s="17">
        <f t="shared" si="3"/>
        <v>0</v>
      </c>
      <c r="F73" s="7" t="s">
        <v>11</v>
      </c>
    </row>
    <row r="74" spans="1:6" x14ac:dyDescent="0.25">
      <c r="A74" s="5" t="s">
        <v>43</v>
      </c>
      <c r="B74" s="9" t="s">
        <v>36</v>
      </c>
      <c r="C74" s="10">
        <v>0</v>
      </c>
      <c r="D74" s="7">
        <v>0</v>
      </c>
      <c r="E74" s="17">
        <f t="shared" si="3"/>
        <v>0</v>
      </c>
      <c r="F74" s="7" t="s">
        <v>11</v>
      </c>
    </row>
    <row r="75" spans="1:6" x14ac:dyDescent="0.25">
      <c r="A75" s="5"/>
      <c r="B75" s="19" t="s">
        <v>30</v>
      </c>
      <c r="C75" s="10">
        <v>0</v>
      </c>
      <c r="D75" s="7">
        <v>0</v>
      </c>
      <c r="E75" s="17">
        <f t="shared" si="3"/>
        <v>0</v>
      </c>
      <c r="F75" s="7"/>
    </row>
    <row r="76" spans="1:6" x14ac:dyDescent="0.25">
      <c r="A76" s="5"/>
      <c r="B76" s="19" t="s">
        <v>31</v>
      </c>
      <c r="C76" s="10">
        <v>0</v>
      </c>
      <c r="D76" s="7">
        <v>0</v>
      </c>
      <c r="E76" s="17">
        <f t="shared" si="3"/>
        <v>0</v>
      </c>
      <c r="F76" s="7"/>
    </row>
    <row r="77" spans="1:6" x14ac:dyDescent="0.25">
      <c r="A77" s="5"/>
      <c r="B77" s="19" t="s">
        <v>32</v>
      </c>
      <c r="C77" s="10">
        <v>0</v>
      </c>
      <c r="D77" s="7">
        <v>0</v>
      </c>
      <c r="E77" s="17">
        <f t="shared" si="3"/>
        <v>0</v>
      </c>
      <c r="F77" s="7"/>
    </row>
    <row r="78" spans="1:6" x14ac:dyDescent="0.25">
      <c r="A78" s="5"/>
      <c r="B78" s="19" t="s">
        <v>33</v>
      </c>
      <c r="C78" s="10">
        <v>0</v>
      </c>
      <c r="D78" s="7">
        <v>0</v>
      </c>
      <c r="E78" s="17">
        <f t="shared" si="3"/>
        <v>0</v>
      </c>
      <c r="F78" s="7"/>
    </row>
    <row r="79" spans="1:6" x14ac:dyDescent="0.25">
      <c r="A79" s="5"/>
      <c r="B79" s="19" t="s">
        <v>34</v>
      </c>
      <c r="C79" s="10">
        <v>0</v>
      </c>
      <c r="D79" s="7">
        <v>0</v>
      </c>
      <c r="E79" s="17">
        <f t="shared" si="3"/>
        <v>0</v>
      </c>
      <c r="F79" s="7"/>
    </row>
    <row r="80" spans="1:6" x14ac:dyDescent="0.25">
      <c r="A80" s="5"/>
      <c r="B80" s="19" t="s">
        <v>35</v>
      </c>
      <c r="C80" s="10">
        <v>0</v>
      </c>
      <c r="D80" s="7">
        <v>0</v>
      </c>
      <c r="E80" s="17">
        <f t="shared" si="3"/>
        <v>0</v>
      </c>
      <c r="F80" s="7"/>
    </row>
    <row r="81" spans="1:6" x14ac:dyDescent="0.25">
      <c r="A81" s="5" t="s">
        <v>52</v>
      </c>
      <c r="B81" s="6" t="s">
        <v>53</v>
      </c>
      <c r="C81" s="10" t="s">
        <v>11</v>
      </c>
      <c r="D81" s="7" t="s">
        <v>11</v>
      </c>
      <c r="E81" s="17"/>
      <c r="F81" s="7" t="s">
        <v>11</v>
      </c>
    </row>
    <row r="82" spans="1:6" x14ac:dyDescent="0.25">
      <c r="A82" s="5" t="s">
        <v>52</v>
      </c>
      <c r="B82" s="9" t="s">
        <v>54</v>
      </c>
      <c r="C82" s="10">
        <v>2</v>
      </c>
      <c r="D82" s="7">
        <v>2</v>
      </c>
      <c r="E82" s="17">
        <f t="shared" si="3"/>
        <v>0</v>
      </c>
      <c r="F82" s="20" t="s">
        <v>55</v>
      </c>
    </row>
    <row r="83" spans="1:6" x14ac:dyDescent="0.25">
      <c r="A83" s="5" t="s">
        <v>52</v>
      </c>
      <c r="B83" s="9" t="s">
        <v>56</v>
      </c>
      <c r="C83" s="10">
        <v>1</v>
      </c>
      <c r="D83" s="7">
        <v>1</v>
      </c>
      <c r="E83" s="17">
        <f t="shared" si="3"/>
        <v>0</v>
      </c>
      <c r="F83" s="12" t="s">
        <v>57</v>
      </c>
    </row>
    <row r="84" spans="1:6" x14ac:dyDescent="0.25">
      <c r="A84" s="5" t="s">
        <v>52</v>
      </c>
      <c r="B84" s="9" t="s">
        <v>58</v>
      </c>
      <c r="C84" s="10">
        <v>0</v>
      </c>
      <c r="D84" s="7">
        <v>0</v>
      </c>
      <c r="E84" s="17">
        <f t="shared" si="3"/>
        <v>0</v>
      </c>
      <c r="F84" s="7" t="s">
        <v>16</v>
      </c>
    </row>
    <row r="85" spans="1:6" x14ac:dyDescent="0.25">
      <c r="A85" s="5" t="s">
        <v>52</v>
      </c>
      <c r="B85" s="9" t="s">
        <v>59</v>
      </c>
      <c r="C85" s="10">
        <v>0</v>
      </c>
      <c r="D85" s="7">
        <v>0</v>
      </c>
      <c r="E85" s="17">
        <f t="shared" si="3"/>
        <v>0</v>
      </c>
      <c r="F85" s="7" t="s">
        <v>16</v>
      </c>
    </row>
    <row r="86" spans="1:6" x14ac:dyDescent="0.25">
      <c r="A86" s="5" t="s">
        <v>52</v>
      </c>
      <c r="B86" s="9" t="s">
        <v>60</v>
      </c>
      <c r="C86" s="10">
        <v>0</v>
      </c>
      <c r="D86" s="7">
        <v>0</v>
      </c>
      <c r="E86" s="17">
        <f t="shared" si="3"/>
        <v>0</v>
      </c>
      <c r="F86" s="7" t="s">
        <v>16</v>
      </c>
    </row>
    <row r="87" spans="1:6" x14ac:dyDescent="0.25">
      <c r="A87" s="5" t="s">
        <v>52</v>
      </c>
      <c r="B87" s="9" t="s">
        <v>61</v>
      </c>
      <c r="C87" s="10">
        <v>0</v>
      </c>
      <c r="D87" s="7">
        <v>0</v>
      </c>
      <c r="E87" s="17">
        <f t="shared" si="3"/>
        <v>0</v>
      </c>
      <c r="F87" s="7" t="s">
        <v>16</v>
      </c>
    </row>
    <row r="88" spans="1:6" x14ac:dyDescent="0.25">
      <c r="A88" s="5" t="s">
        <v>52</v>
      </c>
      <c r="B88" s="18" t="s">
        <v>62</v>
      </c>
      <c r="C88" s="10" t="s">
        <v>11</v>
      </c>
      <c r="D88" s="7" t="s">
        <v>11</v>
      </c>
      <c r="E88" s="17"/>
      <c r="F88" s="7"/>
    </row>
    <row r="89" spans="1:6" x14ac:dyDescent="0.25">
      <c r="A89" s="5" t="s">
        <v>52</v>
      </c>
      <c r="B89" s="9" t="s">
        <v>63</v>
      </c>
      <c r="C89" s="10">
        <v>0</v>
      </c>
      <c r="D89" s="7">
        <v>0</v>
      </c>
      <c r="E89" s="17">
        <f t="shared" si="3"/>
        <v>0</v>
      </c>
      <c r="F89" s="7" t="s">
        <v>64</v>
      </c>
    </row>
    <row r="90" spans="1:6" x14ac:dyDescent="0.25">
      <c r="A90" s="5" t="s">
        <v>52</v>
      </c>
      <c r="B90" s="9" t="s">
        <v>65</v>
      </c>
      <c r="C90" s="10">
        <v>0</v>
      </c>
      <c r="D90" s="7">
        <v>0</v>
      </c>
      <c r="E90" s="17">
        <f t="shared" si="3"/>
        <v>0</v>
      </c>
      <c r="F90" s="7" t="s">
        <v>16</v>
      </c>
    </row>
    <row r="91" spans="1:6" x14ac:dyDescent="0.25">
      <c r="A91" s="5" t="s">
        <v>52</v>
      </c>
      <c r="B91" s="9" t="s">
        <v>66</v>
      </c>
      <c r="C91" s="10">
        <v>12</v>
      </c>
      <c r="D91" s="7">
        <v>12</v>
      </c>
      <c r="E91" s="17">
        <f t="shared" si="3"/>
        <v>0</v>
      </c>
      <c r="F91" s="12" t="s">
        <v>55</v>
      </c>
    </row>
    <row r="92" spans="1:6" x14ac:dyDescent="0.25">
      <c r="A92" s="5" t="s">
        <v>52</v>
      </c>
      <c r="B92" s="9" t="s">
        <v>67</v>
      </c>
      <c r="C92" s="10">
        <v>0</v>
      </c>
      <c r="D92" s="7">
        <v>0</v>
      </c>
      <c r="E92" s="17">
        <f t="shared" si="3"/>
        <v>0</v>
      </c>
      <c r="F92" s="7" t="s">
        <v>16</v>
      </c>
    </row>
    <row r="93" spans="1:6" x14ac:dyDescent="0.25">
      <c r="A93" s="5" t="s">
        <v>52</v>
      </c>
      <c r="B93" s="9" t="s">
        <v>68</v>
      </c>
      <c r="C93" s="10">
        <v>3000</v>
      </c>
      <c r="D93" s="7">
        <v>3000</v>
      </c>
      <c r="E93" s="17">
        <f t="shared" si="3"/>
        <v>0</v>
      </c>
      <c r="F93" s="7" t="s">
        <v>69</v>
      </c>
    </row>
    <row r="94" spans="1:6" x14ac:dyDescent="0.25">
      <c r="A94" s="5" t="s">
        <v>52</v>
      </c>
      <c r="B94" s="9" t="s">
        <v>70</v>
      </c>
      <c r="C94" s="10">
        <v>2500</v>
      </c>
      <c r="D94" s="7">
        <v>2500</v>
      </c>
      <c r="E94" s="17">
        <f t="shared" si="3"/>
        <v>0</v>
      </c>
      <c r="F94" s="7" t="s">
        <v>71</v>
      </c>
    </row>
    <row r="95" spans="1:6" x14ac:dyDescent="0.25">
      <c r="A95" s="5" t="s">
        <v>52</v>
      </c>
      <c r="B95" s="9" t="s">
        <v>72</v>
      </c>
      <c r="C95" s="10">
        <v>0</v>
      </c>
      <c r="D95" s="7">
        <v>0</v>
      </c>
      <c r="E95" s="17">
        <f t="shared" si="3"/>
        <v>0</v>
      </c>
      <c r="F95" s="7" t="s">
        <v>16</v>
      </c>
    </row>
    <row r="96" spans="1:6" x14ac:dyDescent="0.25">
      <c r="A96" s="5" t="s">
        <v>52</v>
      </c>
      <c r="B96" s="9" t="s">
        <v>73</v>
      </c>
      <c r="C96" s="10">
        <v>2</v>
      </c>
      <c r="D96" s="7">
        <v>2</v>
      </c>
      <c r="E96" s="17">
        <f t="shared" si="3"/>
        <v>0</v>
      </c>
      <c r="F96" s="7" t="s">
        <v>55</v>
      </c>
    </row>
    <row r="97" spans="1:6" x14ac:dyDescent="0.25">
      <c r="A97" s="21"/>
      <c r="B97" s="21"/>
      <c r="C97" s="22"/>
      <c r="D97" s="21"/>
      <c r="E97" s="23"/>
      <c r="F97" s="21"/>
    </row>
    <row r="98" spans="1:6" ht="20.25" customHeight="1" x14ac:dyDescent="0.25">
      <c r="A98" s="172" t="s">
        <v>74</v>
      </c>
      <c r="B98" s="172"/>
      <c r="C98" s="172"/>
      <c r="D98" s="172"/>
      <c r="E98" s="172"/>
      <c r="F98" s="172"/>
    </row>
    <row r="99" spans="1:6" ht="45" customHeight="1" x14ac:dyDescent="0.25">
      <c r="A99" s="161" t="s">
        <v>75</v>
      </c>
      <c r="B99" s="161"/>
      <c r="C99" s="161"/>
      <c r="D99" s="161"/>
      <c r="E99" s="161"/>
      <c r="F99" s="161"/>
    </row>
    <row r="100" spans="1:6" x14ac:dyDescent="0.25">
      <c r="A100" s="161"/>
      <c r="B100" s="161"/>
      <c r="C100" s="161"/>
      <c r="D100" s="161"/>
      <c r="E100" s="161"/>
      <c r="F100" s="161"/>
    </row>
    <row r="101" spans="1:6" ht="15" customHeight="1" x14ac:dyDescent="0.25">
      <c r="A101" s="173" t="s">
        <v>76</v>
      </c>
      <c r="B101" s="162"/>
      <c r="C101" s="162"/>
      <c r="D101" s="162"/>
      <c r="E101" s="162"/>
      <c r="F101" s="162"/>
    </row>
    <row r="102" spans="1:6" x14ac:dyDescent="0.25">
      <c r="A102" s="161" t="s">
        <v>77</v>
      </c>
      <c r="B102" s="161"/>
      <c r="C102" s="161"/>
      <c r="D102" s="161"/>
      <c r="E102" s="161"/>
      <c r="F102" s="161"/>
    </row>
    <row r="103" spans="1:6" x14ac:dyDescent="0.25">
      <c r="A103" s="161"/>
      <c r="B103" s="161"/>
      <c r="C103" s="161"/>
      <c r="D103" s="161"/>
      <c r="E103" s="161"/>
      <c r="F103" s="161"/>
    </row>
    <row r="104" spans="1:6" x14ac:dyDescent="0.25">
      <c r="A104" s="162"/>
      <c r="B104" s="162"/>
      <c r="C104" s="162"/>
      <c r="D104" s="162"/>
      <c r="E104" s="162"/>
      <c r="F104" s="162"/>
    </row>
    <row r="105" spans="1:6" x14ac:dyDescent="0.25">
      <c r="A105" s="162"/>
      <c r="B105" s="162"/>
      <c r="C105" s="162"/>
      <c r="D105" s="162"/>
      <c r="E105" s="162"/>
      <c r="F105" s="162"/>
    </row>
    <row r="106" spans="1:6" x14ac:dyDescent="0.25">
      <c r="A106" s="162"/>
      <c r="B106" s="162"/>
      <c r="C106" s="162"/>
      <c r="D106" s="162"/>
      <c r="E106" s="162"/>
      <c r="F106" s="162"/>
    </row>
  </sheetData>
  <mergeCells count="10">
    <mergeCell ref="A102:F103"/>
    <mergeCell ref="A104:F104"/>
    <mergeCell ref="A105:F105"/>
    <mergeCell ref="A106:F106"/>
    <mergeCell ref="A1:F1"/>
    <mergeCell ref="A2:F2"/>
    <mergeCell ref="A3:F3"/>
    <mergeCell ref="A98:F98"/>
    <mergeCell ref="A99:F100"/>
    <mergeCell ref="A101:F10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workbookViewId="0">
      <selection activeCell="L3" sqref="L3"/>
    </sheetView>
  </sheetViews>
  <sheetFormatPr baseColWidth="10" defaultRowHeight="15" x14ac:dyDescent="0.25"/>
  <cols>
    <col min="1" max="1" width="2.42578125" style="27" customWidth="1"/>
    <col min="2" max="2" width="25.85546875" style="27" customWidth="1"/>
    <col min="3" max="3" width="11.42578125" style="27"/>
    <col min="4" max="4" width="25.28515625" style="27" customWidth="1"/>
    <col min="5" max="7" width="11.42578125" style="27"/>
    <col min="8" max="8" width="11.28515625" style="27" customWidth="1"/>
    <col min="9" max="9" width="2.5703125" style="27" customWidth="1"/>
    <col min="10" max="10" width="2.42578125" style="27" customWidth="1"/>
    <col min="11" max="11" width="11.42578125" style="27"/>
  </cols>
  <sheetData>
    <row r="1" spans="1:10" x14ac:dyDescent="0.25">
      <c r="A1" s="26"/>
      <c r="B1" s="26"/>
      <c r="C1" s="26"/>
      <c r="D1" s="26"/>
      <c r="E1" s="26"/>
      <c r="F1" s="26"/>
      <c r="G1" s="26"/>
      <c r="H1" s="26"/>
      <c r="I1" s="26"/>
      <c r="J1" s="26"/>
    </row>
    <row r="2" spans="1:10" ht="26.25" x14ac:dyDescent="0.25">
      <c r="A2" s="26"/>
      <c r="B2" s="174" t="s">
        <v>78</v>
      </c>
      <c r="C2" s="175"/>
      <c r="D2" s="175"/>
      <c r="E2" s="175"/>
      <c r="F2" s="175"/>
      <c r="G2" s="175"/>
      <c r="H2" s="175"/>
      <c r="I2" s="176"/>
      <c r="J2" s="26"/>
    </row>
    <row r="3" spans="1:10" x14ac:dyDescent="0.25">
      <c r="A3" s="26"/>
      <c r="B3" s="28"/>
      <c r="C3" s="28"/>
      <c r="D3" s="28"/>
      <c r="E3" s="28"/>
      <c r="F3" s="28"/>
      <c r="G3" s="28"/>
      <c r="H3" s="28"/>
      <c r="I3" s="28"/>
      <c r="J3" s="26"/>
    </row>
    <row r="4" spans="1:10" x14ac:dyDescent="0.25">
      <c r="A4" s="26"/>
      <c r="B4" s="28"/>
      <c r="C4" s="28"/>
      <c r="D4" s="28"/>
      <c r="E4" s="28"/>
      <c r="F4" s="28"/>
      <c r="G4" s="28"/>
      <c r="H4" s="28"/>
      <c r="I4" s="28"/>
      <c r="J4" s="26"/>
    </row>
    <row r="5" spans="1:10" x14ac:dyDescent="0.25">
      <c r="A5" s="26"/>
      <c r="B5" s="28"/>
      <c r="C5" s="28"/>
      <c r="D5" s="28"/>
      <c r="E5" s="28"/>
      <c r="F5" s="28"/>
      <c r="G5" s="28"/>
      <c r="H5" s="28"/>
      <c r="I5" s="28"/>
      <c r="J5" s="26"/>
    </row>
    <row r="6" spans="1:10" x14ac:dyDescent="0.25">
      <c r="A6" s="26"/>
      <c r="B6" s="28"/>
      <c r="C6" s="28"/>
      <c r="D6" s="28"/>
      <c r="E6" s="28"/>
      <c r="F6" s="28"/>
      <c r="G6" s="28"/>
      <c r="H6" s="28"/>
      <c r="I6" s="28"/>
      <c r="J6" s="26"/>
    </row>
    <row r="7" spans="1:10" x14ac:dyDescent="0.25">
      <c r="A7" s="26"/>
      <c r="B7" s="28"/>
      <c r="C7" s="28"/>
      <c r="D7" s="28"/>
      <c r="E7" s="28"/>
      <c r="F7" s="28"/>
      <c r="G7" s="28"/>
      <c r="H7" s="28"/>
      <c r="I7" s="28"/>
      <c r="J7" s="26"/>
    </row>
    <row r="8" spans="1:10" x14ac:dyDescent="0.25">
      <c r="A8" s="26"/>
      <c r="B8" s="28"/>
      <c r="C8" s="28"/>
      <c r="D8" s="28"/>
      <c r="E8" s="28"/>
      <c r="F8" s="28"/>
      <c r="G8" s="28"/>
      <c r="H8" s="28"/>
      <c r="I8" s="28"/>
      <c r="J8" s="26"/>
    </row>
    <row r="9" spans="1:10" x14ac:dyDescent="0.25">
      <c r="A9" s="26"/>
      <c r="B9" s="28"/>
      <c r="C9" s="28"/>
      <c r="D9" s="28"/>
      <c r="E9" s="28"/>
      <c r="F9" s="28"/>
      <c r="G9" s="28"/>
      <c r="H9" s="28"/>
      <c r="I9" s="28"/>
      <c r="J9" s="26"/>
    </row>
    <row r="10" spans="1:10" x14ac:dyDescent="0.25">
      <c r="A10" s="26"/>
      <c r="B10" s="28"/>
      <c r="C10" s="28"/>
      <c r="D10" s="28"/>
      <c r="E10" s="28"/>
      <c r="F10" s="28"/>
      <c r="G10" s="28"/>
      <c r="H10" s="28"/>
      <c r="I10" s="28"/>
      <c r="J10" s="26"/>
    </row>
    <row r="11" spans="1:10" x14ac:dyDescent="0.25">
      <c r="A11" s="26"/>
      <c r="B11" s="28"/>
      <c r="C11" s="28"/>
      <c r="D11" s="28"/>
      <c r="E11" s="28"/>
      <c r="F11" s="28"/>
      <c r="G11" s="28"/>
      <c r="H11" s="28"/>
      <c r="I11" s="28"/>
      <c r="J11" s="26"/>
    </row>
    <row r="12" spans="1:10" x14ac:dyDescent="0.25">
      <c r="A12" s="26"/>
      <c r="B12" s="28"/>
      <c r="C12" s="28"/>
      <c r="D12" s="28"/>
      <c r="E12" s="28"/>
      <c r="F12" s="28"/>
      <c r="G12" s="28"/>
      <c r="H12" s="28"/>
      <c r="I12" s="28"/>
      <c r="J12" s="26"/>
    </row>
    <row r="13" spans="1:10" x14ac:dyDescent="0.25">
      <c r="A13" s="26"/>
      <c r="B13" s="28"/>
      <c r="C13" s="28"/>
      <c r="D13" s="28"/>
      <c r="E13" s="28"/>
      <c r="F13" s="28"/>
      <c r="G13" s="28"/>
      <c r="H13" s="28"/>
      <c r="I13" s="28"/>
      <c r="J13" s="26"/>
    </row>
    <row r="14" spans="1:10" x14ac:dyDescent="0.25">
      <c r="A14" s="26"/>
      <c r="B14" s="28"/>
      <c r="C14" s="28"/>
      <c r="D14" s="28"/>
      <c r="E14" s="28"/>
      <c r="F14" s="28"/>
      <c r="G14" s="28"/>
      <c r="H14" s="28"/>
      <c r="I14" s="28"/>
      <c r="J14" s="26"/>
    </row>
    <row r="15" spans="1:10" x14ac:dyDescent="0.25">
      <c r="A15" s="26"/>
      <c r="B15" s="28"/>
      <c r="C15" s="28"/>
      <c r="D15" s="28"/>
      <c r="E15" s="28"/>
      <c r="F15" s="28"/>
      <c r="G15" s="28"/>
      <c r="H15" s="28"/>
      <c r="I15" s="28"/>
      <c r="J15" s="26"/>
    </row>
    <row r="16" spans="1:10" x14ac:dyDescent="0.25">
      <c r="A16" s="26"/>
      <c r="B16" s="28"/>
      <c r="C16" s="28"/>
      <c r="D16" s="28"/>
      <c r="E16" s="28"/>
      <c r="F16" s="28"/>
      <c r="G16" s="28"/>
      <c r="H16" s="28"/>
      <c r="I16" s="28"/>
      <c r="J16" s="26"/>
    </row>
    <row r="17" spans="1:10" x14ac:dyDescent="0.25">
      <c r="A17" s="26"/>
      <c r="B17" s="28"/>
      <c r="C17" s="28"/>
      <c r="D17" s="28"/>
      <c r="E17" s="28"/>
      <c r="F17" s="28"/>
      <c r="G17" s="28"/>
      <c r="H17" s="28"/>
      <c r="I17" s="28"/>
      <c r="J17" s="26"/>
    </row>
    <row r="18" spans="1:10" x14ac:dyDescent="0.25">
      <c r="A18" s="26"/>
      <c r="B18" s="28"/>
      <c r="C18" s="28"/>
      <c r="D18" s="28"/>
      <c r="E18" s="28"/>
      <c r="F18" s="28"/>
      <c r="G18" s="28"/>
      <c r="H18" s="28"/>
      <c r="I18" s="28"/>
      <c r="J18" s="26"/>
    </row>
    <row r="19" spans="1:10" x14ac:dyDescent="0.25">
      <c r="A19" s="26"/>
      <c r="B19" s="28"/>
      <c r="C19" s="28"/>
      <c r="D19" s="28"/>
      <c r="E19" s="28"/>
      <c r="F19" s="28"/>
      <c r="G19" s="28"/>
      <c r="H19" s="28"/>
      <c r="I19" s="28"/>
      <c r="J19" s="26"/>
    </row>
    <row r="20" spans="1:10" x14ac:dyDescent="0.25">
      <c r="A20" s="26"/>
      <c r="B20" s="28"/>
      <c r="C20" s="28"/>
      <c r="D20" s="28"/>
      <c r="E20" s="28"/>
      <c r="F20" s="28"/>
      <c r="G20" s="28"/>
      <c r="H20" s="28"/>
      <c r="I20" s="28"/>
      <c r="J20" s="26"/>
    </row>
    <row r="21" spans="1:10" x14ac:dyDescent="0.25">
      <c r="A21" s="26"/>
      <c r="B21" s="28"/>
      <c r="C21" s="28"/>
      <c r="D21" s="28"/>
      <c r="E21" s="28"/>
      <c r="F21" s="28"/>
      <c r="G21" s="28"/>
      <c r="H21" s="28"/>
      <c r="I21" s="28"/>
      <c r="J21" s="26"/>
    </row>
    <row r="22" spans="1:10" x14ac:dyDescent="0.25">
      <c r="A22" s="26"/>
      <c r="B22" s="28"/>
      <c r="C22" s="28"/>
      <c r="D22" s="28"/>
      <c r="E22" s="28"/>
      <c r="F22" s="28"/>
      <c r="G22" s="28"/>
      <c r="H22" s="28"/>
      <c r="I22" s="28"/>
      <c r="J22" s="26"/>
    </row>
    <row r="23" spans="1:10" x14ac:dyDescent="0.25">
      <c r="A23" s="26"/>
      <c r="B23" s="28"/>
      <c r="C23" s="28"/>
      <c r="D23" s="28"/>
      <c r="E23" s="28"/>
      <c r="F23" s="28"/>
      <c r="G23" s="28"/>
      <c r="H23" s="28"/>
      <c r="I23" s="28"/>
      <c r="J23" s="26"/>
    </row>
    <row r="24" spans="1:10" x14ac:dyDescent="0.25">
      <c r="A24" s="26"/>
      <c r="B24" s="28"/>
      <c r="C24" s="28"/>
      <c r="D24" s="28"/>
      <c r="E24" s="28"/>
      <c r="F24" s="28"/>
      <c r="G24" s="28"/>
      <c r="H24" s="28"/>
      <c r="I24" s="28"/>
      <c r="J24" s="26"/>
    </row>
    <row r="25" spans="1:10" x14ac:dyDescent="0.25">
      <c r="A25" s="26"/>
      <c r="B25" s="28"/>
      <c r="C25" s="28"/>
      <c r="D25" s="28"/>
      <c r="E25" s="28"/>
      <c r="F25" s="28"/>
      <c r="G25" s="28"/>
      <c r="H25" s="28"/>
      <c r="I25" s="28"/>
      <c r="J25" s="26"/>
    </row>
    <row r="26" spans="1:10" x14ac:dyDescent="0.25">
      <c r="A26" s="26"/>
      <c r="B26" s="28"/>
      <c r="C26" s="28"/>
      <c r="D26" s="28"/>
      <c r="E26" s="28"/>
      <c r="F26" s="28"/>
      <c r="G26" s="28"/>
      <c r="H26" s="28"/>
      <c r="I26" s="28"/>
      <c r="J26" s="26"/>
    </row>
    <row r="27" spans="1:10" x14ac:dyDescent="0.25">
      <c r="A27" s="26"/>
      <c r="B27" s="28"/>
      <c r="C27" s="28"/>
      <c r="D27" s="28"/>
      <c r="E27" s="28"/>
      <c r="F27" s="28"/>
      <c r="G27" s="28"/>
      <c r="H27" s="28"/>
      <c r="I27" s="28"/>
      <c r="J27" s="26"/>
    </row>
    <row r="28" spans="1:10" x14ac:dyDescent="0.25">
      <c r="A28" s="26"/>
      <c r="B28" s="28"/>
      <c r="C28" s="28"/>
      <c r="D28" s="28"/>
      <c r="E28" s="28"/>
      <c r="F28" s="28"/>
      <c r="G28" s="28"/>
      <c r="H28" s="28"/>
      <c r="I28" s="28"/>
      <c r="J28" s="26"/>
    </row>
    <row r="29" spans="1:10" x14ac:dyDescent="0.25">
      <c r="A29" s="26"/>
      <c r="B29" s="28"/>
      <c r="C29" s="28"/>
      <c r="D29" s="28"/>
      <c r="E29" s="28"/>
      <c r="F29" s="28"/>
      <c r="G29" s="28"/>
      <c r="H29" s="28"/>
      <c r="I29" s="28"/>
      <c r="J29" s="26"/>
    </row>
    <row r="30" spans="1:10" x14ac:dyDescent="0.25">
      <c r="A30" s="26"/>
      <c r="B30" s="28"/>
      <c r="C30" s="28"/>
      <c r="D30" s="28"/>
      <c r="E30" s="28"/>
      <c r="F30" s="28"/>
      <c r="G30" s="28"/>
      <c r="H30" s="28"/>
      <c r="I30" s="28"/>
      <c r="J30" s="26"/>
    </row>
    <row r="31" spans="1:10" x14ac:dyDescent="0.25">
      <c r="A31" s="26"/>
      <c r="B31" s="28"/>
      <c r="C31" s="28"/>
      <c r="D31" s="28"/>
      <c r="E31" s="28"/>
      <c r="F31" s="28"/>
      <c r="G31" s="28"/>
      <c r="H31" s="28"/>
      <c r="I31" s="28"/>
      <c r="J31" s="26"/>
    </row>
    <row r="32" spans="1:10" x14ac:dyDescent="0.25">
      <c r="A32" s="26"/>
      <c r="B32" s="28"/>
      <c r="C32" s="28"/>
      <c r="D32" s="28"/>
      <c r="E32" s="28"/>
      <c r="F32" s="28"/>
      <c r="G32" s="28"/>
      <c r="H32" s="28"/>
      <c r="I32" s="28"/>
      <c r="J32" s="26"/>
    </row>
    <row r="33" spans="1:10" x14ac:dyDescent="0.25">
      <c r="A33" s="26"/>
      <c r="B33" s="28"/>
      <c r="C33" s="28"/>
      <c r="D33" s="28"/>
      <c r="E33" s="28"/>
      <c r="F33" s="28"/>
      <c r="G33" s="28"/>
      <c r="H33" s="28"/>
      <c r="I33" s="28"/>
      <c r="J33" s="26"/>
    </row>
    <row r="34" spans="1:10" x14ac:dyDescent="0.25">
      <c r="A34" s="26"/>
      <c r="B34" s="28"/>
      <c r="C34" s="28"/>
      <c r="D34" s="28"/>
      <c r="E34" s="28"/>
      <c r="F34" s="28"/>
      <c r="G34" s="28"/>
      <c r="H34" s="28"/>
      <c r="I34" s="28"/>
      <c r="J34" s="26"/>
    </row>
    <row r="35" spans="1:10" x14ac:dyDescent="0.25">
      <c r="A35" s="26"/>
      <c r="B35" s="28"/>
      <c r="C35" s="28"/>
      <c r="D35" s="28"/>
      <c r="E35" s="28"/>
      <c r="F35" s="28"/>
      <c r="G35" s="28"/>
      <c r="H35" s="28"/>
      <c r="I35" s="28"/>
      <c r="J35" s="26"/>
    </row>
    <row r="36" spans="1:10" x14ac:dyDescent="0.25">
      <c r="A36" s="26"/>
      <c r="B36" s="28"/>
      <c r="C36" s="28"/>
      <c r="D36" s="28"/>
      <c r="E36" s="28"/>
      <c r="F36" s="28"/>
      <c r="G36" s="28"/>
      <c r="H36" s="28"/>
      <c r="I36" s="28"/>
      <c r="J36" s="26"/>
    </row>
    <row r="37" spans="1:10" x14ac:dyDescent="0.25">
      <c r="A37" s="26"/>
      <c r="B37" s="28"/>
      <c r="C37" s="28"/>
      <c r="D37" s="28"/>
      <c r="E37" s="28"/>
      <c r="F37" s="28"/>
      <c r="G37" s="28"/>
      <c r="H37" s="28"/>
      <c r="I37" s="28"/>
      <c r="J37" s="26"/>
    </row>
    <row r="38" spans="1:10" x14ac:dyDescent="0.25">
      <c r="A38" s="26"/>
      <c r="B38" s="28"/>
      <c r="C38" s="28"/>
      <c r="D38" s="28"/>
      <c r="E38" s="28"/>
      <c r="F38" s="28"/>
      <c r="G38" s="28"/>
      <c r="H38" s="28"/>
      <c r="I38" s="28"/>
      <c r="J38" s="26"/>
    </row>
    <row r="39" spans="1:10" x14ac:dyDescent="0.25">
      <c r="A39" s="26"/>
      <c r="B39" s="28"/>
      <c r="C39" s="28"/>
      <c r="D39" s="28"/>
      <c r="E39" s="28"/>
      <c r="F39" s="28"/>
      <c r="G39" s="28"/>
      <c r="H39" s="28"/>
      <c r="I39" s="28"/>
      <c r="J39" s="26"/>
    </row>
    <row r="40" spans="1:10" x14ac:dyDescent="0.25">
      <c r="A40" s="26"/>
      <c r="B40" s="28"/>
      <c r="C40" s="28"/>
      <c r="D40" s="28"/>
      <c r="E40" s="28"/>
      <c r="F40" s="28"/>
      <c r="G40" s="28"/>
      <c r="H40" s="28"/>
      <c r="I40" s="28"/>
      <c r="J40" s="26"/>
    </row>
    <row r="41" spans="1:10" x14ac:dyDescent="0.25">
      <c r="A41" s="26"/>
      <c r="B41" s="28"/>
      <c r="C41" s="28"/>
      <c r="D41" s="28"/>
      <c r="E41" s="28"/>
      <c r="F41" s="28"/>
      <c r="G41" s="28"/>
      <c r="H41" s="28"/>
      <c r="I41" s="28"/>
      <c r="J41" s="26"/>
    </row>
    <row r="42" spans="1:10" x14ac:dyDescent="0.25">
      <c r="A42" s="26"/>
      <c r="B42" s="28"/>
      <c r="C42" s="28"/>
      <c r="D42" s="28"/>
      <c r="E42" s="28"/>
      <c r="F42" s="28"/>
      <c r="G42" s="28"/>
      <c r="H42" s="28"/>
      <c r="I42" s="28"/>
      <c r="J42" s="26"/>
    </row>
    <row r="43" spans="1:10" x14ac:dyDescent="0.25">
      <c r="A43" s="26"/>
      <c r="B43" s="28"/>
      <c r="C43" s="28"/>
      <c r="D43" s="28"/>
      <c r="E43" s="28"/>
      <c r="F43" s="28"/>
      <c r="G43" s="28"/>
      <c r="H43" s="28"/>
      <c r="I43" s="28"/>
      <c r="J43" s="26"/>
    </row>
    <row r="44" spans="1:10" x14ac:dyDescent="0.25">
      <c r="A44" s="26"/>
      <c r="B44" s="28"/>
      <c r="C44" s="28"/>
      <c r="D44" s="28"/>
      <c r="E44" s="28"/>
      <c r="F44" s="28"/>
      <c r="G44" s="28"/>
      <c r="H44" s="28"/>
      <c r="I44" s="28"/>
      <c r="J44" s="26"/>
    </row>
    <row r="45" spans="1:10" x14ac:dyDescent="0.25">
      <c r="A45" s="26"/>
      <c r="B45" s="28"/>
      <c r="C45" s="28"/>
      <c r="D45" s="28"/>
      <c r="E45" s="28"/>
      <c r="F45" s="28"/>
      <c r="G45" s="28"/>
      <c r="H45" s="28"/>
      <c r="I45" s="28"/>
      <c r="J45" s="26"/>
    </row>
    <row r="46" spans="1:10" x14ac:dyDescent="0.25">
      <c r="A46" s="26"/>
      <c r="B46" s="28"/>
      <c r="C46" s="28"/>
      <c r="D46" s="28"/>
      <c r="E46" s="28"/>
      <c r="F46" s="28"/>
      <c r="G46" s="28"/>
      <c r="H46" s="28"/>
      <c r="I46" s="28"/>
      <c r="J46" s="26"/>
    </row>
    <row r="47" spans="1:10" x14ac:dyDescent="0.25">
      <c r="A47" s="26"/>
      <c r="B47" s="28"/>
      <c r="C47" s="28"/>
      <c r="D47" s="28"/>
      <c r="E47" s="28"/>
      <c r="F47" s="28"/>
      <c r="G47" s="28"/>
      <c r="H47" s="28"/>
      <c r="I47" s="28"/>
      <c r="J47" s="26"/>
    </row>
    <row r="48" spans="1:10" x14ac:dyDescent="0.25">
      <c r="A48" s="26"/>
      <c r="B48" s="28"/>
      <c r="C48" s="28"/>
      <c r="D48" s="28"/>
      <c r="E48" s="28"/>
      <c r="F48" s="28"/>
      <c r="G48" s="28"/>
      <c r="H48" s="28"/>
      <c r="I48" s="28"/>
      <c r="J48" s="26"/>
    </row>
    <row r="49" spans="1:10" x14ac:dyDescent="0.25">
      <c r="A49" s="26"/>
      <c r="B49" s="28"/>
      <c r="C49" s="28"/>
      <c r="D49" s="28"/>
      <c r="E49" s="28"/>
      <c r="F49" s="28"/>
      <c r="G49" s="28"/>
      <c r="H49" s="28"/>
      <c r="I49" s="28"/>
      <c r="J49" s="26"/>
    </row>
    <row r="50" spans="1:10" x14ac:dyDescent="0.25">
      <c r="A50" s="26"/>
      <c r="B50" s="28"/>
      <c r="C50" s="28"/>
      <c r="D50" s="28"/>
      <c r="E50" s="28"/>
      <c r="F50" s="28"/>
      <c r="G50" s="28"/>
      <c r="H50" s="28"/>
      <c r="I50" s="28"/>
      <c r="J50" s="26"/>
    </row>
    <row r="51" spans="1:10" x14ac:dyDescent="0.25">
      <c r="A51" s="26"/>
      <c r="B51" s="28"/>
      <c r="C51" s="28"/>
      <c r="D51" s="28"/>
      <c r="E51" s="28"/>
      <c r="F51" s="28"/>
      <c r="G51" s="28"/>
      <c r="H51" s="28"/>
      <c r="I51" s="28"/>
      <c r="J51" s="26"/>
    </row>
    <row r="52" spans="1:10" x14ac:dyDescent="0.25">
      <c r="A52" s="26"/>
      <c r="B52" s="28"/>
      <c r="C52" s="28"/>
      <c r="D52" s="28"/>
      <c r="E52" s="28"/>
      <c r="F52" s="28"/>
      <c r="G52" s="28"/>
      <c r="H52" s="28"/>
      <c r="I52" s="28"/>
      <c r="J52" s="26"/>
    </row>
    <row r="53" spans="1:10" x14ac:dyDescent="0.25">
      <c r="A53" s="26"/>
      <c r="B53" s="28"/>
      <c r="C53" s="28"/>
      <c r="D53" s="28"/>
      <c r="E53" s="28"/>
      <c r="F53" s="28"/>
      <c r="G53" s="28"/>
      <c r="H53" s="28"/>
      <c r="I53" s="28"/>
      <c r="J53" s="26"/>
    </row>
    <row r="54" spans="1:10" x14ac:dyDescent="0.25">
      <c r="A54" s="26"/>
      <c r="B54" s="28"/>
      <c r="C54" s="28"/>
      <c r="D54" s="28"/>
      <c r="E54" s="28"/>
      <c r="F54" s="28"/>
      <c r="G54" s="28"/>
      <c r="H54" s="28"/>
      <c r="I54" s="28"/>
      <c r="J54" s="26"/>
    </row>
    <row r="55" spans="1:10" x14ac:dyDescent="0.25">
      <c r="A55" s="26"/>
      <c r="B55" s="28"/>
      <c r="C55" s="28"/>
      <c r="D55" s="28"/>
      <c r="E55" s="28"/>
      <c r="F55" s="28"/>
      <c r="G55" s="28"/>
      <c r="H55" s="28"/>
      <c r="I55" s="28"/>
      <c r="J55" s="26"/>
    </row>
    <row r="56" spans="1:10" x14ac:dyDescent="0.25">
      <c r="A56" s="26"/>
      <c r="B56" s="28"/>
      <c r="C56" s="28"/>
      <c r="D56" s="28"/>
      <c r="E56" s="28"/>
      <c r="F56" s="28"/>
      <c r="G56" s="28"/>
      <c r="H56" s="28"/>
      <c r="I56" s="28"/>
      <c r="J56" s="26"/>
    </row>
    <row r="57" spans="1:10" x14ac:dyDescent="0.25">
      <c r="A57" s="26"/>
      <c r="B57" s="28"/>
      <c r="C57" s="28"/>
      <c r="D57" s="28"/>
      <c r="E57" s="28"/>
      <c r="F57" s="28"/>
      <c r="G57" s="28"/>
      <c r="H57" s="28"/>
      <c r="I57" s="28"/>
      <c r="J57" s="26"/>
    </row>
    <row r="58" spans="1:10" x14ac:dyDescent="0.25">
      <c r="A58" s="26"/>
      <c r="B58" s="28"/>
      <c r="C58" s="28"/>
      <c r="D58" s="28"/>
      <c r="E58" s="28"/>
      <c r="F58" s="28"/>
      <c r="G58" s="28"/>
      <c r="H58" s="28"/>
      <c r="I58" s="28"/>
      <c r="J58" s="26"/>
    </row>
    <row r="59" spans="1:10" x14ac:dyDescent="0.25">
      <c r="A59" s="26"/>
      <c r="B59" s="28"/>
      <c r="C59" s="28"/>
      <c r="D59" s="28"/>
      <c r="E59" s="28"/>
      <c r="F59" s="28"/>
      <c r="G59" s="28"/>
      <c r="H59" s="28"/>
      <c r="I59" s="28"/>
      <c r="J59" s="26"/>
    </row>
    <row r="60" spans="1:10" x14ac:dyDescent="0.25">
      <c r="A60" s="26"/>
      <c r="B60" s="28"/>
      <c r="C60" s="28"/>
      <c r="D60" s="28"/>
      <c r="E60" s="28"/>
      <c r="F60" s="28"/>
      <c r="G60" s="28"/>
      <c r="H60" s="28"/>
      <c r="I60" s="28"/>
      <c r="J60" s="26"/>
    </row>
    <row r="61" spans="1:10" x14ac:dyDescent="0.25">
      <c r="A61" s="26"/>
      <c r="B61" s="28"/>
      <c r="C61" s="28"/>
      <c r="D61" s="28"/>
      <c r="E61" s="28"/>
      <c r="F61" s="28"/>
      <c r="G61" s="28"/>
      <c r="H61" s="28"/>
      <c r="I61" s="28"/>
      <c r="J61" s="26"/>
    </row>
    <row r="62" spans="1:10" x14ac:dyDescent="0.25">
      <c r="A62" s="26"/>
      <c r="B62" s="28"/>
      <c r="C62" s="28"/>
      <c r="D62" s="28"/>
      <c r="E62" s="28"/>
      <c r="F62" s="28"/>
      <c r="G62" s="28"/>
      <c r="H62" s="28"/>
      <c r="I62" s="28"/>
      <c r="J62" s="26"/>
    </row>
    <row r="63" spans="1:10" x14ac:dyDescent="0.25">
      <c r="A63" s="26"/>
      <c r="B63" s="28"/>
      <c r="C63" s="28"/>
      <c r="D63" s="28"/>
      <c r="E63" s="28"/>
      <c r="F63" s="28"/>
      <c r="G63" s="28"/>
      <c r="H63" s="28"/>
      <c r="I63" s="28"/>
      <c r="J63" s="26"/>
    </row>
    <row r="64" spans="1:10" x14ac:dyDescent="0.25">
      <c r="A64" s="26"/>
      <c r="B64" s="28"/>
      <c r="C64" s="28"/>
      <c r="D64" s="28"/>
      <c r="E64" s="28"/>
      <c r="F64" s="28"/>
      <c r="G64" s="28"/>
      <c r="H64" s="28"/>
      <c r="I64" s="28"/>
      <c r="J64" s="26"/>
    </row>
    <row r="65" spans="1:10" x14ac:dyDescent="0.25">
      <c r="A65" s="26"/>
      <c r="B65" s="28"/>
      <c r="C65" s="28"/>
      <c r="D65" s="28"/>
      <c r="E65" s="28"/>
      <c r="F65" s="28"/>
      <c r="G65" s="28"/>
      <c r="H65" s="28"/>
      <c r="I65" s="28"/>
      <c r="J65" s="26"/>
    </row>
    <row r="66" spans="1:10" x14ac:dyDescent="0.25">
      <c r="A66" s="26"/>
      <c r="B66" s="28"/>
      <c r="C66" s="28"/>
      <c r="D66" s="28"/>
      <c r="E66" s="28"/>
      <c r="F66" s="28"/>
      <c r="G66" s="28"/>
      <c r="H66" s="28"/>
      <c r="I66" s="28"/>
      <c r="J66" s="26"/>
    </row>
    <row r="67" spans="1:10" x14ac:dyDescent="0.25">
      <c r="A67" s="26"/>
      <c r="B67" s="28"/>
      <c r="C67" s="28"/>
      <c r="D67" s="28"/>
      <c r="E67" s="28"/>
      <c r="F67" s="28"/>
      <c r="G67" s="28"/>
      <c r="H67" s="28"/>
      <c r="I67" s="28"/>
      <c r="J67" s="26"/>
    </row>
    <row r="68" spans="1:10" x14ac:dyDescent="0.25">
      <c r="A68" s="26"/>
      <c r="B68" s="28"/>
      <c r="C68" s="28"/>
      <c r="D68" s="28"/>
      <c r="E68" s="28"/>
      <c r="F68" s="28"/>
      <c r="G68" s="28"/>
      <c r="H68" s="28"/>
      <c r="I68" s="28"/>
      <c r="J68" s="26"/>
    </row>
    <row r="69" spans="1:10" x14ac:dyDescent="0.25">
      <c r="A69" s="26"/>
      <c r="B69" s="28"/>
      <c r="C69" s="28"/>
      <c r="D69" s="28"/>
      <c r="E69" s="28"/>
      <c r="F69" s="28"/>
      <c r="G69" s="28"/>
      <c r="H69" s="28"/>
      <c r="I69" s="28"/>
      <c r="J69" s="26"/>
    </row>
    <row r="70" spans="1:10" x14ac:dyDescent="0.25">
      <c r="A70" s="26"/>
      <c r="B70" s="28"/>
      <c r="C70" s="28"/>
      <c r="D70" s="28"/>
      <c r="E70" s="28"/>
      <c r="F70" s="28"/>
      <c r="G70" s="28"/>
      <c r="H70" s="28"/>
      <c r="I70" s="28"/>
      <c r="J70" s="26"/>
    </row>
    <row r="71" spans="1:10" x14ac:dyDescent="0.25">
      <c r="A71" s="26"/>
      <c r="B71" s="28"/>
      <c r="C71" s="28"/>
      <c r="D71" s="28"/>
      <c r="E71" s="28"/>
      <c r="F71" s="28"/>
      <c r="G71" s="28"/>
      <c r="H71" s="28"/>
      <c r="I71" s="28"/>
      <c r="J71" s="26"/>
    </row>
    <row r="72" spans="1:10" x14ac:dyDescent="0.25">
      <c r="A72" s="26"/>
      <c r="B72" s="28"/>
      <c r="C72" s="28"/>
      <c r="D72" s="28"/>
      <c r="E72" s="28"/>
      <c r="F72" s="28"/>
      <c r="G72" s="28"/>
      <c r="H72" s="28"/>
      <c r="I72" s="28"/>
      <c r="J72" s="26"/>
    </row>
    <row r="73" spans="1:10" x14ac:dyDescent="0.25">
      <c r="A73" s="26"/>
      <c r="B73" s="28"/>
      <c r="C73" s="28"/>
      <c r="D73" s="28"/>
      <c r="E73" s="28"/>
      <c r="F73" s="28"/>
      <c r="G73" s="28"/>
      <c r="H73" s="28"/>
      <c r="I73" s="28"/>
      <c r="J73" s="26"/>
    </row>
    <row r="74" spans="1:10" x14ac:dyDescent="0.25">
      <c r="A74" s="26"/>
      <c r="B74" s="28"/>
      <c r="C74" s="28"/>
      <c r="D74" s="28"/>
      <c r="E74" s="28"/>
      <c r="F74" s="28"/>
      <c r="G74" s="28"/>
      <c r="H74" s="28"/>
      <c r="I74" s="28"/>
      <c r="J74" s="26"/>
    </row>
    <row r="75" spans="1:10" x14ac:dyDescent="0.25">
      <c r="A75" s="26"/>
      <c r="B75" s="28"/>
      <c r="C75" s="28"/>
      <c r="D75" s="28"/>
      <c r="E75" s="28"/>
      <c r="F75" s="28"/>
      <c r="G75" s="28"/>
      <c r="H75" s="28"/>
      <c r="I75" s="28"/>
      <c r="J75" s="26"/>
    </row>
    <row r="76" spans="1:10" x14ac:dyDescent="0.25">
      <c r="A76" s="26"/>
      <c r="B76" s="28"/>
      <c r="C76" s="28"/>
      <c r="D76" s="28"/>
      <c r="E76" s="28"/>
      <c r="F76" s="28"/>
      <c r="G76" s="28"/>
      <c r="H76" s="28"/>
      <c r="I76" s="28"/>
      <c r="J76" s="26"/>
    </row>
    <row r="77" spans="1:10" x14ac:dyDescent="0.25">
      <c r="A77" s="26"/>
      <c r="B77" s="28"/>
      <c r="C77" s="28"/>
      <c r="D77" s="28"/>
      <c r="E77" s="28"/>
      <c r="F77" s="28"/>
      <c r="G77" s="28"/>
      <c r="H77" s="28"/>
      <c r="I77" s="28"/>
      <c r="J77" s="26"/>
    </row>
    <row r="78" spans="1:10" x14ac:dyDescent="0.25">
      <c r="A78" s="26"/>
      <c r="B78" s="28"/>
      <c r="C78" s="28"/>
      <c r="D78" s="28"/>
      <c r="E78" s="28"/>
      <c r="F78" s="28"/>
      <c r="G78" s="28"/>
      <c r="H78" s="28"/>
      <c r="I78" s="28"/>
      <c r="J78" s="26"/>
    </row>
    <row r="79" spans="1:10" x14ac:dyDescent="0.25">
      <c r="A79" s="26"/>
      <c r="B79" s="28"/>
      <c r="C79" s="28"/>
      <c r="D79" s="28"/>
      <c r="E79" s="28"/>
      <c r="F79" s="28"/>
      <c r="G79" s="28"/>
      <c r="H79" s="28"/>
      <c r="I79" s="28"/>
      <c r="J79" s="26"/>
    </row>
    <row r="80" spans="1:10" x14ac:dyDescent="0.25">
      <c r="A80" s="26"/>
      <c r="B80" s="28"/>
      <c r="C80" s="28"/>
      <c r="D80" s="28"/>
      <c r="E80" s="28"/>
      <c r="F80" s="28"/>
      <c r="G80" s="28"/>
      <c r="H80" s="28"/>
      <c r="I80" s="28"/>
      <c r="J80" s="26"/>
    </row>
    <row r="81" spans="1:10" x14ac:dyDescent="0.25">
      <c r="A81" s="26"/>
      <c r="B81" s="28"/>
      <c r="C81" s="28"/>
      <c r="D81" s="28"/>
      <c r="E81" s="28"/>
      <c r="F81" s="28"/>
      <c r="G81" s="28"/>
      <c r="H81" s="28"/>
      <c r="I81" s="28"/>
      <c r="J81" s="26"/>
    </row>
    <row r="82" spans="1:10" x14ac:dyDescent="0.25">
      <c r="A82" s="26"/>
      <c r="B82" s="28"/>
      <c r="C82" s="28"/>
      <c r="D82" s="28"/>
      <c r="E82" s="28"/>
      <c r="F82" s="28"/>
      <c r="G82" s="28"/>
      <c r="H82" s="28"/>
      <c r="I82" s="28"/>
      <c r="J82" s="26"/>
    </row>
    <row r="83" spans="1:10" x14ac:dyDescent="0.25">
      <c r="A83" s="26"/>
      <c r="B83" s="28"/>
      <c r="C83" s="28"/>
      <c r="D83" s="28"/>
      <c r="E83" s="28"/>
      <c r="F83" s="28"/>
      <c r="G83" s="28"/>
      <c r="H83" s="28"/>
      <c r="I83" s="28"/>
      <c r="J83" s="26"/>
    </row>
    <row r="84" spans="1:10" x14ac:dyDescent="0.25">
      <c r="A84" s="26"/>
      <c r="B84" s="26"/>
      <c r="C84" s="26"/>
      <c r="D84" s="26"/>
      <c r="E84" s="26"/>
      <c r="F84" s="26"/>
      <c r="G84" s="26"/>
      <c r="H84" s="26"/>
      <c r="I84" s="26"/>
      <c r="J84" s="26"/>
    </row>
  </sheetData>
  <mergeCells count="1">
    <mergeCell ref="B2:I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8:K273"/>
  <sheetViews>
    <sheetView topLeftCell="A115" zoomScaleNormal="100" workbookViewId="0">
      <selection activeCell="C95" sqref="C95"/>
    </sheetView>
  </sheetViews>
  <sheetFormatPr baseColWidth="10" defaultRowHeight="15" x14ac:dyDescent="0.25"/>
  <cols>
    <col min="1" max="1" width="8.28515625" customWidth="1"/>
    <col min="2" max="2" width="40.140625" customWidth="1"/>
    <col min="3" max="3" width="11.5703125" customWidth="1"/>
    <col min="4" max="4" width="11" customWidth="1"/>
    <col min="5" max="5" width="8.42578125" customWidth="1"/>
    <col min="6" max="6" width="9.7109375" customWidth="1"/>
  </cols>
  <sheetData>
    <row r="8" spans="1:11" ht="15.75" x14ac:dyDescent="0.25">
      <c r="A8" s="184" t="s">
        <v>0</v>
      </c>
      <c r="B8" s="185"/>
      <c r="C8" s="185"/>
      <c r="D8" s="185"/>
      <c r="E8" s="185"/>
      <c r="F8" s="186"/>
    </row>
    <row r="9" spans="1:11" x14ac:dyDescent="0.25">
      <c r="A9" s="187" t="s">
        <v>79</v>
      </c>
      <c r="B9" s="188"/>
      <c r="C9" s="188"/>
      <c r="D9" s="188"/>
      <c r="E9" s="188"/>
      <c r="F9" s="189"/>
    </row>
    <row r="10" spans="1:11" ht="47.25" customHeight="1" x14ac:dyDescent="0.25">
      <c r="A10" s="190" t="s">
        <v>361</v>
      </c>
      <c r="B10" s="191"/>
      <c r="C10" s="191"/>
      <c r="D10" s="191"/>
      <c r="E10" s="191"/>
      <c r="F10" s="192"/>
    </row>
    <row r="11" spans="1:11" x14ac:dyDescent="0.25">
      <c r="A11" s="193"/>
      <c r="B11" s="193"/>
      <c r="C11" s="193"/>
      <c r="D11" s="193"/>
      <c r="E11" s="131"/>
      <c r="F11" s="131"/>
      <c r="I11" s="24"/>
    </row>
    <row r="12" spans="1:11" x14ac:dyDescent="0.25">
      <c r="A12" s="194" t="s">
        <v>80</v>
      </c>
      <c r="B12" s="195"/>
      <c r="C12" s="35">
        <v>7697</v>
      </c>
      <c r="D12" s="35">
        <v>6576</v>
      </c>
      <c r="E12" s="179"/>
      <c r="F12" s="180"/>
    </row>
    <row r="13" spans="1:11" x14ac:dyDescent="0.25">
      <c r="A13" s="177" t="s">
        <v>81</v>
      </c>
      <c r="B13" s="178"/>
      <c r="C13" s="35">
        <v>8970</v>
      </c>
      <c r="D13" s="35">
        <v>7697</v>
      </c>
      <c r="E13" s="179"/>
      <c r="F13" s="180"/>
      <c r="K13" s="24"/>
    </row>
    <row r="14" spans="1:11" ht="24" x14ac:dyDescent="0.25">
      <c r="A14" s="36" t="s">
        <v>3</v>
      </c>
      <c r="B14" s="36" t="s">
        <v>4</v>
      </c>
      <c r="C14" s="36" t="s">
        <v>365</v>
      </c>
      <c r="D14" s="36" t="s">
        <v>357</v>
      </c>
      <c r="E14" s="37" t="s">
        <v>7</v>
      </c>
      <c r="F14" s="36" t="s">
        <v>350</v>
      </c>
    </row>
    <row r="15" spans="1:11" x14ac:dyDescent="0.25">
      <c r="A15" s="38" t="s">
        <v>9</v>
      </c>
      <c r="B15" s="132" t="s">
        <v>82</v>
      </c>
      <c r="C15" s="40"/>
      <c r="D15" s="40"/>
      <c r="E15" s="41" t="s">
        <v>11</v>
      </c>
      <c r="F15" s="41" t="s">
        <v>11</v>
      </c>
    </row>
    <row r="16" spans="1:11" x14ac:dyDescent="0.25">
      <c r="A16" s="38" t="s">
        <v>9</v>
      </c>
      <c r="B16" s="133" t="s">
        <v>83</v>
      </c>
      <c r="C16" s="40"/>
      <c r="D16" s="40"/>
      <c r="E16" s="41" t="s">
        <v>11</v>
      </c>
      <c r="F16" s="41" t="s">
        <v>11</v>
      </c>
    </row>
    <row r="17" spans="1:8" x14ac:dyDescent="0.25">
      <c r="A17" s="38" t="s">
        <v>9</v>
      </c>
      <c r="B17" s="120" t="s">
        <v>84</v>
      </c>
      <c r="C17" s="43">
        <v>1500</v>
      </c>
      <c r="D17" s="43">
        <v>1500</v>
      </c>
      <c r="E17" s="121">
        <f t="shared" ref="E17:E30" si="0">IF(D17=0,0,+C17/D17-1)</f>
        <v>0</v>
      </c>
      <c r="F17" s="41"/>
      <c r="H17" s="24"/>
    </row>
    <row r="18" spans="1:8" x14ac:dyDescent="0.25">
      <c r="A18" s="38" t="s">
        <v>9</v>
      </c>
      <c r="B18" s="120" t="s">
        <v>85</v>
      </c>
      <c r="C18" s="119">
        <v>1271</v>
      </c>
      <c r="D18" s="119">
        <v>1121</v>
      </c>
      <c r="E18" s="121">
        <f>IF(D18=0,0,+C18/D18-1)</f>
        <v>0.13380909901873328</v>
      </c>
      <c r="F18" s="41"/>
    </row>
    <row r="19" spans="1:8" x14ac:dyDescent="0.25">
      <c r="A19" s="38" t="s">
        <v>9</v>
      </c>
      <c r="B19" s="120" t="s">
        <v>29</v>
      </c>
      <c r="C19" s="119">
        <v>621</v>
      </c>
      <c r="D19" s="119">
        <v>529</v>
      </c>
      <c r="E19" s="121">
        <f t="shared" si="0"/>
        <v>0.17391304347826098</v>
      </c>
      <c r="F19" s="41"/>
    </row>
    <row r="20" spans="1:8" x14ac:dyDescent="0.25">
      <c r="A20" s="38" t="s">
        <v>9</v>
      </c>
      <c r="B20" s="120" t="s">
        <v>86</v>
      </c>
      <c r="C20" s="119">
        <v>650</v>
      </c>
      <c r="D20" s="119">
        <v>592</v>
      </c>
      <c r="E20" s="121">
        <f t="shared" si="0"/>
        <v>9.7972972972973027E-2</v>
      </c>
      <c r="F20" s="41"/>
    </row>
    <row r="21" spans="1:8" x14ac:dyDescent="0.25">
      <c r="A21" s="38" t="s">
        <v>9</v>
      </c>
      <c r="B21" s="45" t="s">
        <v>30</v>
      </c>
      <c r="C21" s="123">
        <v>383</v>
      </c>
      <c r="D21" s="119">
        <v>331</v>
      </c>
      <c r="E21" s="121">
        <f t="shared" si="0"/>
        <v>0.1570996978851964</v>
      </c>
      <c r="F21" s="41"/>
    </row>
    <row r="22" spans="1:8" x14ac:dyDescent="0.25">
      <c r="A22" s="38" t="s">
        <v>9</v>
      </c>
      <c r="B22" s="45" t="s">
        <v>31</v>
      </c>
      <c r="C22" s="123">
        <v>406</v>
      </c>
      <c r="D22" s="119">
        <v>326</v>
      </c>
      <c r="E22" s="121">
        <f t="shared" si="0"/>
        <v>0.24539877300613488</v>
      </c>
      <c r="F22" s="41"/>
    </row>
    <row r="23" spans="1:8" x14ac:dyDescent="0.25">
      <c r="A23" s="38" t="s">
        <v>9</v>
      </c>
      <c r="B23" s="45" t="s">
        <v>32</v>
      </c>
      <c r="C23" s="123">
        <v>240</v>
      </c>
      <c r="D23" s="119">
        <v>242</v>
      </c>
      <c r="E23" s="121">
        <f t="shared" si="0"/>
        <v>-8.2644628099173278E-3</v>
      </c>
      <c r="F23" s="41"/>
    </row>
    <row r="24" spans="1:8" x14ac:dyDescent="0.25">
      <c r="A24" s="38" t="s">
        <v>9</v>
      </c>
      <c r="B24" s="45" t="s">
        <v>33</v>
      </c>
      <c r="C24" s="123">
        <v>125</v>
      </c>
      <c r="D24" s="119">
        <v>151</v>
      </c>
      <c r="E24" s="121">
        <f t="shared" si="0"/>
        <v>-0.17218543046357615</v>
      </c>
      <c r="F24" s="41"/>
    </row>
    <row r="25" spans="1:8" x14ac:dyDescent="0.25">
      <c r="A25" s="38" t="s">
        <v>9</v>
      </c>
      <c r="B25" s="45" t="s">
        <v>34</v>
      </c>
      <c r="C25" s="123">
        <v>47</v>
      </c>
      <c r="D25" s="119">
        <v>56</v>
      </c>
      <c r="E25" s="121">
        <f t="shared" si="0"/>
        <v>-0.1607142857142857</v>
      </c>
      <c r="F25" s="41"/>
    </row>
    <row r="26" spans="1:8" x14ac:dyDescent="0.25">
      <c r="A26" s="38" t="s">
        <v>9</v>
      </c>
      <c r="B26" s="45" t="s">
        <v>35</v>
      </c>
      <c r="C26" s="123">
        <v>70</v>
      </c>
      <c r="D26" s="119">
        <v>11</v>
      </c>
      <c r="E26" s="121">
        <f t="shared" si="0"/>
        <v>5.3636363636363633</v>
      </c>
      <c r="F26" s="41"/>
    </row>
    <row r="27" spans="1:8" x14ac:dyDescent="0.25">
      <c r="A27" s="38" t="s">
        <v>9</v>
      </c>
      <c r="B27" s="120" t="s">
        <v>87</v>
      </c>
      <c r="C27" s="123">
        <v>0</v>
      </c>
      <c r="D27" s="119">
        <v>0</v>
      </c>
      <c r="E27" s="121">
        <f t="shared" si="0"/>
        <v>0</v>
      </c>
      <c r="F27" s="41"/>
    </row>
    <row r="28" spans="1:8" x14ac:dyDescent="0.25">
      <c r="A28" s="38" t="s">
        <v>9</v>
      </c>
      <c r="B28" s="122" t="s">
        <v>88</v>
      </c>
      <c r="C28" s="119">
        <v>2</v>
      </c>
      <c r="D28" s="119">
        <v>15</v>
      </c>
      <c r="E28" s="121">
        <f t="shared" si="0"/>
        <v>-0.8666666666666667</v>
      </c>
      <c r="F28" s="41"/>
    </row>
    <row r="29" spans="1:8" x14ac:dyDescent="0.25">
      <c r="A29" s="38" t="s">
        <v>9</v>
      </c>
      <c r="B29" s="122" t="s">
        <v>89</v>
      </c>
      <c r="C29" s="123">
        <f>C18*100/C17</f>
        <v>84.733333333333334</v>
      </c>
      <c r="D29" s="119">
        <v>1.3</v>
      </c>
      <c r="E29" s="121">
        <f t="shared" si="0"/>
        <v>64.179487179487182</v>
      </c>
      <c r="F29" s="41" t="s">
        <v>11</v>
      </c>
    </row>
    <row r="30" spans="1:8" x14ac:dyDescent="0.25">
      <c r="A30" s="38" t="s">
        <v>9</v>
      </c>
      <c r="B30" s="122" t="s">
        <v>90</v>
      </c>
      <c r="C30" s="119">
        <f>C18/12</f>
        <v>105.91666666666667</v>
      </c>
      <c r="D30" s="119">
        <v>93</v>
      </c>
      <c r="E30" s="121">
        <f t="shared" si="0"/>
        <v>0.13888888888888884</v>
      </c>
      <c r="F30" s="41"/>
    </row>
    <row r="31" spans="1:8" x14ac:dyDescent="0.25">
      <c r="A31" s="38" t="s">
        <v>9</v>
      </c>
      <c r="B31" s="133" t="s">
        <v>91</v>
      </c>
      <c r="C31" s="40"/>
      <c r="D31" s="40"/>
      <c r="E31" s="44"/>
      <c r="F31" s="41"/>
    </row>
    <row r="32" spans="1:8" x14ac:dyDescent="0.25">
      <c r="A32" s="38" t="s">
        <v>9</v>
      </c>
      <c r="B32" s="120" t="s">
        <v>92</v>
      </c>
      <c r="C32" s="46">
        <v>75000</v>
      </c>
      <c r="D32" s="46">
        <v>75000</v>
      </c>
      <c r="E32" s="121">
        <f t="shared" ref="E32:E38" si="1">IF(D32=0,0,+C32/D32-1)</f>
        <v>0</v>
      </c>
      <c r="F32" s="41" t="s">
        <v>11</v>
      </c>
    </row>
    <row r="33" spans="1:6" x14ac:dyDescent="0.25">
      <c r="A33" s="38" t="s">
        <v>9</v>
      </c>
      <c r="B33" s="120" t="s">
        <v>93</v>
      </c>
      <c r="C33" s="119">
        <v>50000</v>
      </c>
      <c r="D33" s="119">
        <v>50000</v>
      </c>
      <c r="E33" s="121">
        <f t="shared" si="1"/>
        <v>0</v>
      </c>
      <c r="F33" s="41" t="s">
        <v>11</v>
      </c>
    </row>
    <row r="34" spans="1:6" x14ac:dyDescent="0.25">
      <c r="A34" s="38" t="s">
        <v>9</v>
      </c>
      <c r="B34" s="120" t="s">
        <v>94</v>
      </c>
      <c r="C34" s="119">
        <v>10000</v>
      </c>
      <c r="D34" s="119">
        <v>10000</v>
      </c>
      <c r="E34" s="121">
        <f t="shared" si="1"/>
        <v>0</v>
      </c>
      <c r="F34" s="41" t="s">
        <v>11</v>
      </c>
    </row>
    <row r="35" spans="1:6" x14ac:dyDescent="0.25">
      <c r="A35" s="38" t="s">
        <v>9</v>
      </c>
      <c r="B35" s="120" t="s">
        <v>95</v>
      </c>
      <c r="C35" s="119">
        <v>15000</v>
      </c>
      <c r="D35" s="119">
        <v>15000</v>
      </c>
      <c r="E35" s="121">
        <f t="shared" si="1"/>
        <v>0</v>
      </c>
      <c r="F35" s="41"/>
    </row>
    <row r="36" spans="1:6" x14ac:dyDescent="0.25">
      <c r="A36" s="38" t="s">
        <v>9</v>
      </c>
      <c r="B36" s="120" t="s">
        <v>96</v>
      </c>
      <c r="C36" s="123">
        <v>0</v>
      </c>
      <c r="D36" s="123">
        <v>0</v>
      </c>
      <c r="E36" s="121">
        <f t="shared" si="1"/>
        <v>0</v>
      </c>
      <c r="F36" s="41"/>
    </row>
    <row r="37" spans="1:6" x14ac:dyDescent="0.25">
      <c r="A37" s="38" t="s">
        <v>9</v>
      </c>
      <c r="B37" s="120" t="s">
        <v>97</v>
      </c>
      <c r="C37" s="123">
        <f>SUM(C33:C35)</f>
        <v>75000</v>
      </c>
      <c r="D37" s="123">
        <v>75000</v>
      </c>
      <c r="E37" s="121">
        <f t="shared" si="1"/>
        <v>0</v>
      </c>
      <c r="F37" s="41" t="s">
        <v>11</v>
      </c>
    </row>
    <row r="38" spans="1:6" x14ac:dyDescent="0.25">
      <c r="A38" s="38" t="s">
        <v>9</v>
      </c>
      <c r="B38" s="120" t="s">
        <v>98</v>
      </c>
      <c r="C38" s="48">
        <f>75000/2192834</f>
        <v>3.4202315359940609E-2</v>
      </c>
      <c r="D38" s="48">
        <v>3.4000000000000002E-2</v>
      </c>
      <c r="E38" s="121">
        <f t="shared" si="1"/>
        <v>5.9504517629589415E-3</v>
      </c>
      <c r="F38" s="41" t="s">
        <v>11</v>
      </c>
    </row>
    <row r="39" spans="1:6" x14ac:dyDescent="0.25">
      <c r="A39" s="38" t="s">
        <v>9</v>
      </c>
      <c r="B39" s="133" t="s">
        <v>99</v>
      </c>
      <c r="C39" s="49"/>
      <c r="D39" s="49"/>
      <c r="E39" s="44"/>
      <c r="F39" s="41" t="s">
        <v>11</v>
      </c>
    </row>
    <row r="40" spans="1:6" x14ac:dyDescent="0.25">
      <c r="A40" s="38" t="s">
        <v>9</v>
      </c>
      <c r="B40" s="120" t="s">
        <v>100</v>
      </c>
      <c r="C40" s="137">
        <v>573</v>
      </c>
      <c r="D40" s="137">
        <v>368</v>
      </c>
      <c r="E40" s="44">
        <f>IF(D40=0,0,+C40/D40-1)</f>
        <v>0.55706521739130443</v>
      </c>
      <c r="F40" s="41" t="s">
        <v>11</v>
      </c>
    </row>
    <row r="41" spans="1:6" x14ac:dyDescent="0.25">
      <c r="A41" s="38" t="s">
        <v>9</v>
      </c>
      <c r="B41" s="132" t="s">
        <v>101</v>
      </c>
      <c r="C41" s="124">
        <v>194</v>
      </c>
      <c r="D41" s="124">
        <v>167</v>
      </c>
      <c r="E41" s="44">
        <f>IF(D41=0,0,+C41/D41-1)</f>
        <v>0.16167664670658688</v>
      </c>
      <c r="F41" s="41"/>
    </row>
    <row r="42" spans="1:6" x14ac:dyDescent="0.25">
      <c r="A42" s="38" t="s">
        <v>9</v>
      </c>
      <c r="B42" s="132" t="s">
        <v>102</v>
      </c>
      <c r="C42" s="124">
        <v>377</v>
      </c>
      <c r="D42" s="124">
        <v>196</v>
      </c>
      <c r="E42" s="44">
        <f>IF(D42=0,0,+C42/D42-1)</f>
        <v>0.92346938775510212</v>
      </c>
      <c r="F42" s="41"/>
    </row>
    <row r="43" spans="1:6" x14ac:dyDescent="0.25">
      <c r="A43" s="38" t="s">
        <v>9</v>
      </c>
      <c r="B43" s="132" t="s">
        <v>103</v>
      </c>
      <c r="C43" s="124">
        <v>2</v>
      </c>
      <c r="D43" s="124">
        <v>5</v>
      </c>
      <c r="E43" s="44">
        <f>IF(D43=0,0,+C43/D43-1)</f>
        <v>-0.6</v>
      </c>
      <c r="F43" s="41"/>
    </row>
    <row r="44" spans="1:6" x14ac:dyDescent="0.25">
      <c r="A44" s="38" t="s">
        <v>9</v>
      </c>
      <c r="B44" s="132" t="s">
        <v>104</v>
      </c>
      <c r="C44" s="124">
        <v>0</v>
      </c>
      <c r="D44" s="124">
        <v>0</v>
      </c>
      <c r="E44" s="44">
        <f>IF(D44=0,0,+C44/D44-1)</f>
        <v>0</v>
      </c>
      <c r="F44" s="41"/>
    </row>
    <row r="45" spans="1:6" x14ac:dyDescent="0.25">
      <c r="A45" s="38" t="s">
        <v>9</v>
      </c>
      <c r="B45" s="39" t="s">
        <v>105</v>
      </c>
      <c r="C45" s="124">
        <v>0</v>
      </c>
      <c r="D45" s="124">
        <v>0</v>
      </c>
      <c r="E45" s="121">
        <f t="shared" ref="E45" si="2">IF(D45=0,0,+C45/D45-1)</f>
        <v>0</v>
      </c>
      <c r="F45" s="41"/>
    </row>
    <row r="46" spans="1:6" x14ac:dyDescent="0.25">
      <c r="A46" s="38" t="s">
        <v>9</v>
      </c>
      <c r="B46" s="120" t="s">
        <v>106</v>
      </c>
      <c r="C46" s="39">
        <v>271</v>
      </c>
      <c r="D46" s="39">
        <v>171</v>
      </c>
      <c r="E46" s="121">
        <f t="shared" ref="E46:E54" si="3">IF(D46=0,0,+C46/D46-1)</f>
        <v>0.58479532163742687</v>
      </c>
      <c r="F46" s="41"/>
    </row>
    <row r="47" spans="1:6" x14ac:dyDescent="0.25">
      <c r="A47" s="38" t="s">
        <v>9</v>
      </c>
      <c r="B47" s="120" t="s">
        <v>36</v>
      </c>
      <c r="C47" s="39">
        <v>302</v>
      </c>
      <c r="D47" s="39">
        <v>197</v>
      </c>
      <c r="E47" s="121">
        <f t="shared" si="3"/>
        <v>0.53299492385786795</v>
      </c>
      <c r="F47" s="41"/>
    </row>
    <row r="48" spans="1:6" x14ac:dyDescent="0.25">
      <c r="A48" s="38" t="s">
        <v>9</v>
      </c>
      <c r="B48" s="45" t="s">
        <v>30</v>
      </c>
      <c r="C48" s="120">
        <v>75</v>
      </c>
      <c r="D48" s="120">
        <v>67</v>
      </c>
      <c r="E48" s="121">
        <f t="shared" si="3"/>
        <v>0.11940298507462677</v>
      </c>
      <c r="F48" s="41"/>
    </row>
    <row r="49" spans="1:6" x14ac:dyDescent="0.25">
      <c r="A49" s="38" t="s">
        <v>9</v>
      </c>
      <c r="B49" s="45" t="s">
        <v>31</v>
      </c>
      <c r="C49" s="120">
        <v>170</v>
      </c>
      <c r="D49" s="120">
        <v>112</v>
      </c>
      <c r="E49" s="121">
        <f t="shared" si="3"/>
        <v>0.51785714285714279</v>
      </c>
      <c r="F49" s="41"/>
    </row>
    <row r="50" spans="1:6" x14ac:dyDescent="0.25">
      <c r="A50" s="38" t="s">
        <v>9</v>
      </c>
      <c r="B50" s="45" t="s">
        <v>32</v>
      </c>
      <c r="C50" s="120">
        <v>147</v>
      </c>
      <c r="D50" s="120">
        <v>90</v>
      </c>
      <c r="E50" s="121">
        <f t="shared" si="3"/>
        <v>0.6333333333333333</v>
      </c>
      <c r="F50" s="41"/>
    </row>
    <row r="51" spans="1:6" x14ac:dyDescent="0.25">
      <c r="A51" s="38" t="s">
        <v>9</v>
      </c>
      <c r="B51" s="45" t="s">
        <v>33</v>
      </c>
      <c r="C51" s="120">
        <v>77</v>
      </c>
      <c r="D51" s="120">
        <v>51</v>
      </c>
      <c r="E51" s="121">
        <f t="shared" si="3"/>
        <v>0.50980392156862742</v>
      </c>
      <c r="F51" s="41"/>
    </row>
    <row r="52" spans="1:6" x14ac:dyDescent="0.25">
      <c r="A52" s="38" t="s">
        <v>9</v>
      </c>
      <c r="B52" s="45" t="s">
        <v>34</v>
      </c>
      <c r="C52" s="120">
        <v>35</v>
      </c>
      <c r="D52" s="120">
        <v>34</v>
      </c>
      <c r="E52" s="121">
        <f t="shared" si="3"/>
        <v>2.9411764705882248E-2</v>
      </c>
      <c r="F52" s="41"/>
    </row>
    <row r="53" spans="1:6" x14ac:dyDescent="0.25">
      <c r="A53" s="38" t="s">
        <v>9</v>
      </c>
      <c r="B53" s="45" t="s">
        <v>35</v>
      </c>
      <c r="C53" s="120">
        <v>69</v>
      </c>
      <c r="D53" s="120">
        <v>14</v>
      </c>
      <c r="E53" s="121">
        <f t="shared" si="3"/>
        <v>3.9285714285714288</v>
      </c>
      <c r="F53" s="41"/>
    </row>
    <row r="54" spans="1:6" x14ac:dyDescent="0.25">
      <c r="A54" s="38" t="s">
        <v>9</v>
      </c>
      <c r="B54" s="120" t="s">
        <v>107</v>
      </c>
      <c r="C54" s="120">
        <v>0</v>
      </c>
      <c r="D54" s="120">
        <v>0</v>
      </c>
      <c r="E54" s="121">
        <f t="shared" si="3"/>
        <v>0</v>
      </c>
      <c r="F54" s="41"/>
    </row>
    <row r="55" spans="1:6" x14ac:dyDescent="0.25">
      <c r="A55" s="38" t="s">
        <v>24</v>
      </c>
      <c r="B55" s="133" t="s">
        <v>108</v>
      </c>
      <c r="C55" s="41"/>
      <c r="D55" s="41"/>
      <c r="E55" s="44"/>
      <c r="F55" s="41" t="s">
        <v>11</v>
      </c>
    </row>
    <row r="56" spans="1:6" x14ac:dyDescent="0.25">
      <c r="A56" s="38" t="s">
        <v>24</v>
      </c>
      <c r="B56" s="120" t="s">
        <v>109</v>
      </c>
      <c r="C56" s="46">
        <v>8970</v>
      </c>
      <c r="D56" s="46">
        <v>7697</v>
      </c>
      <c r="E56" s="121">
        <f t="shared" ref="E56:E76" si="4">IF(D56=0,0,+C56/D56-1)</f>
        <v>0.16538911264128875</v>
      </c>
      <c r="F56" s="41" t="s">
        <v>11</v>
      </c>
    </row>
    <row r="57" spans="1:6" x14ac:dyDescent="0.25">
      <c r="A57" s="38" t="s">
        <v>24</v>
      </c>
      <c r="B57" s="125" t="s">
        <v>29</v>
      </c>
      <c r="C57" s="119">
        <v>4297</v>
      </c>
      <c r="D57" s="119">
        <v>3647</v>
      </c>
      <c r="E57" s="121">
        <f t="shared" si="4"/>
        <v>0.1782286811077598</v>
      </c>
      <c r="F57" s="41" t="s">
        <v>11</v>
      </c>
    </row>
    <row r="58" spans="1:6" x14ac:dyDescent="0.25">
      <c r="A58" s="38" t="s">
        <v>24</v>
      </c>
      <c r="B58" s="125" t="s">
        <v>36</v>
      </c>
      <c r="C58" s="119">
        <v>4673</v>
      </c>
      <c r="D58" s="119">
        <v>4050</v>
      </c>
      <c r="E58" s="121">
        <f t="shared" si="4"/>
        <v>0.15382716049382705</v>
      </c>
      <c r="F58" s="41" t="s">
        <v>11</v>
      </c>
    </row>
    <row r="59" spans="1:6" x14ac:dyDescent="0.25">
      <c r="A59" s="38" t="s">
        <v>24</v>
      </c>
      <c r="B59" s="125" t="s">
        <v>107</v>
      </c>
      <c r="C59" s="123">
        <v>1</v>
      </c>
      <c r="D59" s="119">
        <v>1</v>
      </c>
      <c r="E59" s="121">
        <f t="shared" si="4"/>
        <v>0</v>
      </c>
      <c r="F59" s="41"/>
    </row>
    <row r="60" spans="1:6" x14ac:dyDescent="0.25">
      <c r="A60" s="38" t="s">
        <v>24</v>
      </c>
      <c r="B60" s="127" t="s">
        <v>110</v>
      </c>
      <c r="C60" s="158">
        <v>4673</v>
      </c>
      <c r="D60" s="39">
        <v>4050</v>
      </c>
      <c r="E60" s="121">
        <f t="shared" si="4"/>
        <v>0.15382716049382705</v>
      </c>
      <c r="F60" s="41" t="s">
        <v>11</v>
      </c>
    </row>
    <row r="61" spans="1:6" x14ac:dyDescent="0.25">
      <c r="A61" s="38" t="s">
        <v>24</v>
      </c>
      <c r="B61" s="45" t="s">
        <v>30</v>
      </c>
      <c r="C61" s="52">
        <v>1287</v>
      </c>
      <c r="D61" s="52">
        <v>1243</v>
      </c>
      <c r="E61" s="121">
        <f t="shared" si="4"/>
        <v>3.539823008849563E-2</v>
      </c>
      <c r="F61" s="134" t="s">
        <v>11</v>
      </c>
    </row>
    <row r="62" spans="1:6" x14ac:dyDescent="0.25">
      <c r="A62" s="38" t="s">
        <v>24</v>
      </c>
      <c r="B62" s="45" t="s">
        <v>31</v>
      </c>
      <c r="C62" s="52">
        <v>1085</v>
      </c>
      <c r="D62" s="52">
        <v>975</v>
      </c>
      <c r="E62" s="121">
        <f t="shared" si="4"/>
        <v>0.11282051282051286</v>
      </c>
      <c r="F62" s="134" t="s">
        <v>11</v>
      </c>
    </row>
    <row r="63" spans="1:6" x14ac:dyDescent="0.25">
      <c r="A63" s="38" t="s">
        <v>24</v>
      </c>
      <c r="B63" s="45" t="s">
        <v>32</v>
      </c>
      <c r="C63" s="52">
        <v>950</v>
      </c>
      <c r="D63" s="52">
        <v>832</v>
      </c>
      <c r="E63" s="121">
        <f t="shared" si="4"/>
        <v>0.14182692307692313</v>
      </c>
      <c r="F63" s="134" t="s">
        <v>11</v>
      </c>
    </row>
    <row r="64" spans="1:6" x14ac:dyDescent="0.25">
      <c r="A64" s="38" t="s">
        <v>24</v>
      </c>
      <c r="B64" s="45" t="s">
        <v>33</v>
      </c>
      <c r="C64" s="52">
        <v>560</v>
      </c>
      <c r="D64" s="52">
        <v>536</v>
      </c>
      <c r="E64" s="121">
        <f t="shared" si="4"/>
        <v>4.4776119402984982E-2</v>
      </c>
      <c r="F64" s="134"/>
    </row>
    <row r="65" spans="1:8" x14ac:dyDescent="0.25">
      <c r="A65" s="38" t="s">
        <v>24</v>
      </c>
      <c r="B65" s="45" t="s">
        <v>34</v>
      </c>
      <c r="C65" s="52">
        <v>403</v>
      </c>
      <c r="D65" s="52">
        <v>375</v>
      </c>
      <c r="E65" s="121">
        <f t="shared" si="4"/>
        <v>7.4666666666666659E-2</v>
      </c>
      <c r="F65" s="134"/>
    </row>
    <row r="66" spans="1:8" x14ac:dyDescent="0.25">
      <c r="A66" s="38" t="s">
        <v>24</v>
      </c>
      <c r="B66" s="45" t="s">
        <v>35</v>
      </c>
      <c r="C66" s="52">
        <v>388</v>
      </c>
      <c r="D66" s="52">
        <v>89</v>
      </c>
      <c r="E66" s="121">
        <f t="shared" si="4"/>
        <v>3.3595505617977528</v>
      </c>
      <c r="F66" s="134"/>
    </row>
    <row r="67" spans="1:8" x14ac:dyDescent="0.25">
      <c r="A67" s="38" t="s">
        <v>24</v>
      </c>
      <c r="B67" s="128" t="s">
        <v>111</v>
      </c>
      <c r="C67" s="39">
        <v>4297</v>
      </c>
      <c r="D67" s="39">
        <v>3647</v>
      </c>
      <c r="E67" s="121">
        <f t="shared" si="4"/>
        <v>0.1782286811077598</v>
      </c>
      <c r="F67" s="41" t="s">
        <v>11</v>
      </c>
    </row>
    <row r="68" spans="1:8" x14ac:dyDescent="0.25">
      <c r="A68" s="38" t="s">
        <v>24</v>
      </c>
      <c r="B68" s="45" t="s">
        <v>30</v>
      </c>
      <c r="C68" s="120">
        <v>1148</v>
      </c>
      <c r="D68" s="120">
        <v>1126</v>
      </c>
      <c r="E68" s="121">
        <f t="shared" si="4"/>
        <v>1.9538188277087087E-2</v>
      </c>
      <c r="F68" s="41" t="s">
        <v>11</v>
      </c>
    </row>
    <row r="69" spans="1:8" x14ac:dyDescent="0.25">
      <c r="A69" s="38" t="s">
        <v>24</v>
      </c>
      <c r="B69" s="45" t="s">
        <v>31</v>
      </c>
      <c r="C69" s="120">
        <v>992</v>
      </c>
      <c r="D69" s="120">
        <v>887</v>
      </c>
      <c r="E69" s="121">
        <f t="shared" si="4"/>
        <v>0.11837655016910942</v>
      </c>
      <c r="F69" s="41" t="s">
        <v>11</v>
      </c>
      <c r="H69" s="24"/>
    </row>
    <row r="70" spans="1:8" x14ac:dyDescent="0.25">
      <c r="A70" s="38" t="s">
        <v>24</v>
      </c>
      <c r="B70" s="45" t="s">
        <v>32</v>
      </c>
      <c r="C70" s="120">
        <v>888</v>
      </c>
      <c r="D70" s="120">
        <v>699</v>
      </c>
      <c r="E70" s="121">
        <f t="shared" si="4"/>
        <v>0.27038626609442051</v>
      </c>
      <c r="F70" s="41" t="s">
        <v>11</v>
      </c>
    </row>
    <row r="71" spans="1:8" x14ac:dyDescent="0.25">
      <c r="A71" s="38" t="s">
        <v>24</v>
      </c>
      <c r="B71" s="45" t="s">
        <v>33</v>
      </c>
      <c r="C71" s="120">
        <v>557</v>
      </c>
      <c r="D71" s="120">
        <v>502</v>
      </c>
      <c r="E71" s="121">
        <f t="shared" si="4"/>
        <v>0.10956175298804771</v>
      </c>
      <c r="F71" s="41"/>
    </row>
    <row r="72" spans="1:8" x14ac:dyDescent="0.25">
      <c r="A72" s="38" t="s">
        <v>24</v>
      </c>
      <c r="B72" s="45" t="s">
        <v>34</v>
      </c>
      <c r="C72" s="120">
        <v>415</v>
      </c>
      <c r="D72" s="120">
        <v>341</v>
      </c>
      <c r="E72" s="121">
        <f t="shared" si="4"/>
        <v>0.21700879765395897</v>
      </c>
      <c r="F72" s="41"/>
    </row>
    <row r="73" spans="1:8" x14ac:dyDescent="0.25">
      <c r="A73" s="38" t="s">
        <v>24</v>
      </c>
      <c r="B73" s="45" t="s">
        <v>35</v>
      </c>
      <c r="C73" s="120">
        <v>297</v>
      </c>
      <c r="D73" s="120">
        <v>92</v>
      </c>
      <c r="E73" s="121">
        <f t="shared" si="4"/>
        <v>2.2282608695652173</v>
      </c>
      <c r="F73" s="41"/>
    </row>
    <row r="74" spans="1:8" x14ac:dyDescent="0.25">
      <c r="A74" s="38"/>
      <c r="B74" s="45" t="s">
        <v>112</v>
      </c>
      <c r="C74" s="120">
        <v>0</v>
      </c>
      <c r="D74" s="120">
        <v>0</v>
      </c>
      <c r="E74" s="121">
        <f t="shared" si="4"/>
        <v>0</v>
      </c>
      <c r="F74" s="41" t="s">
        <v>348</v>
      </c>
    </row>
    <row r="75" spans="1:8" x14ac:dyDescent="0.25">
      <c r="A75" s="38"/>
      <c r="B75" s="125" t="s">
        <v>29</v>
      </c>
      <c r="C75" s="119">
        <v>0</v>
      </c>
      <c r="D75" s="119">
        <v>0</v>
      </c>
      <c r="E75" s="121">
        <f t="shared" si="4"/>
        <v>0</v>
      </c>
      <c r="F75" s="41" t="s">
        <v>348</v>
      </c>
    </row>
    <row r="76" spans="1:8" x14ac:dyDescent="0.25">
      <c r="A76" s="38"/>
      <c r="B76" s="125" t="s">
        <v>36</v>
      </c>
      <c r="C76" s="119">
        <v>0</v>
      </c>
      <c r="D76" s="119">
        <v>0</v>
      </c>
      <c r="E76" s="121">
        <f t="shared" si="4"/>
        <v>0</v>
      </c>
      <c r="F76" s="41" t="s">
        <v>348</v>
      </c>
    </row>
    <row r="77" spans="1:8" x14ac:dyDescent="0.25">
      <c r="A77" s="38" t="s">
        <v>24</v>
      </c>
      <c r="B77" s="120" t="s">
        <v>113</v>
      </c>
      <c r="C77" s="120">
        <v>0</v>
      </c>
      <c r="D77" s="120">
        <v>0</v>
      </c>
      <c r="E77" s="121">
        <f>IF(D77=0,0,+C77/D77-1)</f>
        <v>0</v>
      </c>
      <c r="F77" s="41" t="s">
        <v>348</v>
      </c>
    </row>
    <row r="78" spans="1:8" x14ac:dyDescent="0.25">
      <c r="A78" s="38" t="s">
        <v>24</v>
      </c>
      <c r="B78" s="125" t="s">
        <v>29</v>
      </c>
      <c r="C78" s="120">
        <v>0</v>
      </c>
      <c r="D78" s="120">
        <v>0</v>
      </c>
      <c r="E78" s="121">
        <f>IF(D78=0,0,+C78/D78-1)</f>
        <v>0</v>
      </c>
      <c r="F78" s="41" t="s">
        <v>348</v>
      </c>
    </row>
    <row r="79" spans="1:8" x14ac:dyDescent="0.25">
      <c r="A79" s="38" t="s">
        <v>24</v>
      </c>
      <c r="B79" s="125" t="s">
        <v>36</v>
      </c>
      <c r="C79" s="120">
        <v>0</v>
      </c>
      <c r="D79" s="120">
        <v>0</v>
      </c>
      <c r="E79" s="121">
        <f>IF(D79=0,0,+C79/D79-1)</f>
        <v>0</v>
      </c>
      <c r="F79" s="41" t="s">
        <v>348</v>
      </c>
    </row>
    <row r="80" spans="1:8" x14ac:dyDescent="0.25">
      <c r="A80" s="38" t="s">
        <v>24</v>
      </c>
      <c r="B80" s="120" t="s">
        <v>114</v>
      </c>
      <c r="C80" s="120">
        <v>3</v>
      </c>
      <c r="D80" s="120">
        <v>3</v>
      </c>
      <c r="E80" s="121">
        <f>IF(D80=0,0,+C80/D80-1)</f>
        <v>0</v>
      </c>
      <c r="F80" s="41"/>
    </row>
    <row r="81" spans="1:6" x14ac:dyDescent="0.25">
      <c r="A81" s="38" t="s">
        <v>24</v>
      </c>
      <c r="B81" s="42" t="s">
        <v>115</v>
      </c>
      <c r="C81" s="41"/>
      <c r="D81" s="41"/>
      <c r="E81" s="44"/>
      <c r="F81" s="41"/>
    </row>
    <row r="82" spans="1:6" x14ac:dyDescent="0.25">
      <c r="A82" s="38" t="s">
        <v>24</v>
      </c>
      <c r="B82" s="45" t="s">
        <v>116</v>
      </c>
      <c r="C82" s="46">
        <v>1271</v>
      </c>
      <c r="D82" s="46">
        <v>1121</v>
      </c>
      <c r="E82" s="44">
        <f t="shared" ref="E82:E89" si="5">IF(D82=0,0,+C82/D82-1)</f>
        <v>0.13380909901873328</v>
      </c>
      <c r="F82" s="41"/>
    </row>
    <row r="83" spans="1:6" x14ac:dyDescent="0.25">
      <c r="A83" s="38" t="s">
        <v>24</v>
      </c>
      <c r="B83" s="45" t="s">
        <v>117</v>
      </c>
      <c r="C83" s="119">
        <v>4635</v>
      </c>
      <c r="D83" s="119">
        <v>5055</v>
      </c>
      <c r="E83" s="44">
        <f t="shared" si="5"/>
        <v>-8.308605341246289E-2</v>
      </c>
      <c r="F83" s="41"/>
    </row>
    <row r="84" spans="1:6" x14ac:dyDescent="0.25">
      <c r="A84" s="38" t="s">
        <v>24</v>
      </c>
      <c r="B84" s="45" t="s">
        <v>118</v>
      </c>
      <c r="C84" s="120">
        <v>1509</v>
      </c>
      <c r="D84" s="120">
        <v>805</v>
      </c>
      <c r="E84" s="44">
        <f t="shared" si="5"/>
        <v>0.87453416149068319</v>
      </c>
      <c r="F84" s="41" t="s">
        <v>11</v>
      </c>
    </row>
    <row r="85" spans="1:6" x14ac:dyDescent="0.25">
      <c r="A85" s="38" t="s">
        <v>24</v>
      </c>
      <c r="B85" s="45" t="s">
        <v>119</v>
      </c>
      <c r="C85" s="120">
        <v>0</v>
      </c>
      <c r="D85" s="120">
        <v>0</v>
      </c>
      <c r="E85" s="121">
        <f t="shared" si="5"/>
        <v>0</v>
      </c>
      <c r="F85" s="41" t="s">
        <v>11</v>
      </c>
    </row>
    <row r="86" spans="1:6" x14ac:dyDescent="0.25">
      <c r="A86" s="38" t="s">
        <v>24</v>
      </c>
      <c r="B86" s="45" t="s">
        <v>120</v>
      </c>
      <c r="C86" s="120">
        <v>0</v>
      </c>
      <c r="D86" s="120">
        <v>0</v>
      </c>
      <c r="E86" s="121">
        <f t="shared" si="5"/>
        <v>0</v>
      </c>
      <c r="F86" s="41" t="s">
        <v>11</v>
      </c>
    </row>
    <row r="87" spans="1:6" x14ac:dyDescent="0.25">
      <c r="A87" s="38" t="s">
        <v>24</v>
      </c>
      <c r="B87" s="45" t="s">
        <v>121</v>
      </c>
      <c r="C87" s="120">
        <v>0</v>
      </c>
      <c r="D87" s="120">
        <v>0</v>
      </c>
      <c r="E87" s="121">
        <f t="shared" si="5"/>
        <v>0</v>
      </c>
      <c r="F87" s="41"/>
    </row>
    <row r="88" spans="1:6" x14ac:dyDescent="0.25">
      <c r="A88" s="38" t="s">
        <v>24</v>
      </c>
      <c r="B88" s="45" t="s">
        <v>122</v>
      </c>
      <c r="C88" s="120">
        <v>0</v>
      </c>
      <c r="D88" s="120">
        <v>0</v>
      </c>
      <c r="E88" s="121">
        <f t="shared" si="5"/>
        <v>0</v>
      </c>
      <c r="F88" s="41"/>
    </row>
    <row r="89" spans="1:6" x14ac:dyDescent="0.25">
      <c r="A89" s="38" t="s">
        <v>24</v>
      </c>
      <c r="B89" s="45" t="s">
        <v>123</v>
      </c>
      <c r="C89" s="120">
        <v>0</v>
      </c>
      <c r="D89" s="120">
        <v>0</v>
      </c>
      <c r="E89" s="121">
        <f t="shared" si="5"/>
        <v>0</v>
      </c>
      <c r="F89" s="41"/>
    </row>
    <row r="90" spans="1:6" x14ac:dyDescent="0.25">
      <c r="A90" s="38" t="s">
        <v>24</v>
      </c>
      <c r="B90" s="130" t="s">
        <v>124</v>
      </c>
      <c r="C90" s="120"/>
      <c r="D90" s="120"/>
      <c r="E90" s="121"/>
      <c r="F90" s="41" t="s">
        <v>11</v>
      </c>
    </row>
    <row r="91" spans="1:6" x14ac:dyDescent="0.25">
      <c r="A91" s="38" t="s">
        <v>24</v>
      </c>
      <c r="B91" s="124" t="s">
        <v>125</v>
      </c>
      <c r="C91" s="120">
        <v>8</v>
      </c>
      <c r="D91" s="120">
        <v>7</v>
      </c>
      <c r="E91" s="121">
        <f>IF(D91=0,0,+C91/D91-1)</f>
        <v>0.14285714285714279</v>
      </c>
      <c r="F91" s="41"/>
    </row>
    <row r="92" spans="1:6" x14ac:dyDescent="0.25">
      <c r="A92" s="38" t="s">
        <v>24</v>
      </c>
      <c r="B92" s="124" t="s">
        <v>126</v>
      </c>
      <c r="C92" s="124">
        <v>149</v>
      </c>
      <c r="D92" s="124">
        <v>220</v>
      </c>
      <c r="E92" s="121">
        <f>IF(D92=0,0,+C92/D92-1)</f>
        <v>-0.32272727272727275</v>
      </c>
      <c r="F92" s="49"/>
    </row>
    <row r="93" spans="1:6" x14ac:dyDescent="0.25">
      <c r="A93" s="38" t="s">
        <v>24</v>
      </c>
      <c r="B93" s="124" t="s">
        <v>127</v>
      </c>
      <c r="C93" s="123">
        <v>713</v>
      </c>
      <c r="D93" s="123">
        <v>307</v>
      </c>
      <c r="E93" s="121">
        <f>IF(D93=0,0,+C93/D93-1)</f>
        <v>1.3224755700325734</v>
      </c>
      <c r="F93" s="49"/>
    </row>
    <row r="94" spans="1:6" x14ac:dyDescent="0.25">
      <c r="A94" s="38" t="s">
        <v>24</v>
      </c>
      <c r="B94" s="124" t="s">
        <v>128</v>
      </c>
      <c r="C94" s="124">
        <v>0</v>
      </c>
      <c r="D94" s="124">
        <v>211</v>
      </c>
      <c r="E94" s="121">
        <f>IF(D94=0,0,+C94/D94-1)</f>
        <v>-1</v>
      </c>
      <c r="F94" s="49"/>
    </row>
    <row r="95" spans="1:6" x14ac:dyDescent="0.25">
      <c r="A95" s="38" t="s">
        <v>24</v>
      </c>
      <c r="B95" s="124" t="s">
        <v>129</v>
      </c>
      <c r="C95" s="123">
        <v>401</v>
      </c>
      <c r="D95" s="123">
        <v>376</v>
      </c>
      <c r="E95" s="121">
        <f>IF(D95=0,0,+C95/D95-1)</f>
        <v>6.6489361702127603E-2</v>
      </c>
      <c r="F95" s="49"/>
    </row>
    <row r="96" spans="1:6" x14ac:dyDescent="0.25">
      <c r="A96" s="38" t="s">
        <v>27</v>
      </c>
      <c r="B96" s="133" t="s">
        <v>130</v>
      </c>
      <c r="C96" s="41"/>
      <c r="D96" s="41"/>
      <c r="E96" s="44"/>
      <c r="F96" s="41" t="s">
        <v>11</v>
      </c>
    </row>
    <row r="97" spans="1:6" x14ac:dyDescent="0.25">
      <c r="A97" s="38" t="s">
        <v>27</v>
      </c>
      <c r="B97" s="120" t="s">
        <v>131</v>
      </c>
      <c r="C97" s="120">
        <v>495</v>
      </c>
      <c r="D97" s="120">
        <v>323</v>
      </c>
      <c r="E97" s="121">
        <f t="shared" ref="E97:E109" si="6">IF(D97=0,0,+C97/D97-1)</f>
        <v>0.53250773993808043</v>
      </c>
      <c r="F97" s="41" t="s">
        <v>11</v>
      </c>
    </row>
    <row r="98" spans="1:6" x14ac:dyDescent="0.25">
      <c r="A98" s="38" t="s">
        <v>27</v>
      </c>
      <c r="B98" s="120" t="s">
        <v>132</v>
      </c>
      <c r="C98" s="120">
        <v>912</v>
      </c>
      <c r="D98" s="120">
        <v>813</v>
      </c>
      <c r="E98" s="121">
        <f t="shared" si="6"/>
        <v>0.12177121771217703</v>
      </c>
      <c r="F98" s="41" t="s">
        <v>11</v>
      </c>
    </row>
    <row r="99" spans="1:6" x14ac:dyDescent="0.25">
      <c r="A99" s="38" t="s">
        <v>27</v>
      </c>
      <c r="B99" s="120" t="s">
        <v>133</v>
      </c>
      <c r="C99" s="119">
        <v>1936</v>
      </c>
      <c r="D99" s="119">
        <v>1839</v>
      </c>
      <c r="E99" s="121">
        <f t="shared" si="6"/>
        <v>5.2746057640021826E-2</v>
      </c>
      <c r="F99" s="41" t="s">
        <v>11</v>
      </c>
    </row>
    <row r="100" spans="1:6" x14ac:dyDescent="0.25">
      <c r="A100" s="38" t="s">
        <v>27</v>
      </c>
      <c r="B100" s="120" t="s">
        <v>134</v>
      </c>
      <c r="C100" s="120">
        <v>569</v>
      </c>
      <c r="D100" s="120">
        <v>541</v>
      </c>
      <c r="E100" s="121">
        <f t="shared" si="6"/>
        <v>5.1756007393715331E-2</v>
      </c>
      <c r="F100" s="41" t="s">
        <v>11</v>
      </c>
    </row>
    <row r="101" spans="1:6" x14ac:dyDescent="0.25">
      <c r="A101" s="38" t="s">
        <v>27</v>
      </c>
      <c r="B101" s="120" t="s">
        <v>135</v>
      </c>
      <c r="C101" s="120">
        <v>1205</v>
      </c>
      <c r="D101" s="120">
        <v>1162</v>
      </c>
      <c r="E101" s="121">
        <f t="shared" si="6"/>
        <v>3.7005163511187655E-2</v>
      </c>
      <c r="F101" s="41" t="s">
        <v>11</v>
      </c>
    </row>
    <row r="102" spans="1:6" x14ac:dyDescent="0.25">
      <c r="A102" s="38" t="s">
        <v>27</v>
      </c>
      <c r="B102" s="120" t="s">
        <v>136</v>
      </c>
      <c r="C102" s="120">
        <v>1722</v>
      </c>
      <c r="D102" s="120">
        <v>1526</v>
      </c>
      <c r="E102" s="121">
        <f t="shared" si="6"/>
        <v>0.12844036697247696</v>
      </c>
      <c r="F102" s="41" t="s">
        <v>11</v>
      </c>
    </row>
    <row r="103" spans="1:6" x14ac:dyDescent="0.25">
      <c r="A103" s="38" t="s">
        <v>27</v>
      </c>
      <c r="B103" s="120" t="s">
        <v>137</v>
      </c>
      <c r="C103" s="120">
        <v>819</v>
      </c>
      <c r="D103" s="120">
        <v>629</v>
      </c>
      <c r="E103" s="121">
        <f t="shared" si="6"/>
        <v>0.30206677265500792</v>
      </c>
      <c r="F103" s="41" t="s">
        <v>11</v>
      </c>
    </row>
    <row r="104" spans="1:6" x14ac:dyDescent="0.25">
      <c r="A104" s="38" t="s">
        <v>27</v>
      </c>
      <c r="B104" s="120" t="s">
        <v>138</v>
      </c>
      <c r="C104" s="120">
        <v>143</v>
      </c>
      <c r="D104" s="120">
        <v>103</v>
      </c>
      <c r="E104" s="121">
        <f t="shared" si="6"/>
        <v>0.38834951456310685</v>
      </c>
      <c r="F104" s="41" t="s">
        <v>11</v>
      </c>
    </row>
    <row r="105" spans="1:6" x14ac:dyDescent="0.25">
      <c r="A105" s="38" t="s">
        <v>27</v>
      </c>
      <c r="B105" s="120" t="s">
        <v>139</v>
      </c>
      <c r="C105" s="120">
        <v>0</v>
      </c>
      <c r="D105" s="120">
        <v>0</v>
      </c>
      <c r="E105" s="121">
        <f t="shared" si="6"/>
        <v>0</v>
      </c>
      <c r="F105" s="41"/>
    </row>
    <row r="106" spans="1:6" x14ac:dyDescent="0.25">
      <c r="A106" s="38" t="s">
        <v>27</v>
      </c>
      <c r="B106" s="120" t="s">
        <v>140</v>
      </c>
      <c r="C106" s="120">
        <v>27</v>
      </c>
      <c r="D106" s="120">
        <v>21</v>
      </c>
      <c r="E106" s="121">
        <f t="shared" si="6"/>
        <v>0.28571428571428581</v>
      </c>
      <c r="F106" s="41"/>
    </row>
    <row r="107" spans="1:6" x14ac:dyDescent="0.25">
      <c r="A107" s="38" t="s">
        <v>27</v>
      </c>
      <c r="B107" s="120" t="s">
        <v>141</v>
      </c>
      <c r="C107" s="119">
        <v>27</v>
      </c>
      <c r="D107" s="119">
        <v>25</v>
      </c>
      <c r="E107" s="121">
        <f t="shared" si="6"/>
        <v>8.0000000000000071E-2</v>
      </c>
      <c r="F107" s="41" t="s">
        <v>11</v>
      </c>
    </row>
    <row r="108" spans="1:6" x14ac:dyDescent="0.25">
      <c r="A108" s="38" t="s">
        <v>27</v>
      </c>
      <c r="B108" s="120" t="s">
        <v>142</v>
      </c>
      <c r="C108" s="119">
        <v>884</v>
      </c>
      <c r="D108" s="119">
        <v>625</v>
      </c>
      <c r="E108" s="121">
        <f>IF(D108=0,0,+C108/D108-1)</f>
        <v>0.4144000000000001</v>
      </c>
      <c r="F108" s="41"/>
    </row>
    <row r="109" spans="1:6" x14ac:dyDescent="0.25">
      <c r="A109" s="38" t="s">
        <v>27</v>
      </c>
      <c r="B109" s="53" t="s">
        <v>143</v>
      </c>
      <c r="C109" s="120">
        <v>231</v>
      </c>
      <c r="D109" s="120">
        <v>90</v>
      </c>
      <c r="E109" s="121">
        <f t="shared" si="6"/>
        <v>1.5666666666666669</v>
      </c>
      <c r="F109" s="41" t="s">
        <v>11</v>
      </c>
    </row>
    <row r="110" spans="1:6" x14ac:dyDescent="0.25">
      <c r="A110" s="38" t="s">
        <v>43</v>
      </c>
      <c r="B110" s="133" t="s">
        <v>144</v>
      </c>
      <c r="C110" s="41"/>
      <c r="D110" s="41"/>
      <c r="E110" s="44"/>
      <c r="F110" s="41" t="s">
        <v>11</v>
      </c>
    </row>
    <row r="111" spans="1:6" x14ac:dyDescent="0.25">
      <c r="A111" s="38" t="s">
        <v>43</v>
      </c>
      <c r="B111" s="41" t="s">
        <v>145</v>
      </c>
      <c r="C111" s="159">
        <v>7094</v>
      </c>
      <c r="D111" s="150">
        <v>6199</v>
      </c>
      <c r="E111" s="121">
        <f>IF(D111=0,0,+C111/D111-1)</f>
        <v>0.14437812550411366</v>
      </c>
      <c r="F111" s="41" t="s">
        <v>11</v>
      </c>
    </row>
    <row r="112" spans="1:6" x14ac:dyDescent="0.25">
      <c r="A112" s="38" t="s">
        <v>43</v>
      </c>
      <c r="B112" s="133" t="s">
        <v>146</v>
      </c>
      <c r="C112" s="120"/>
      <c r="D112" s="120"/>
      <c r="E112" s="121"/>
      <c r="F112" s="41"/>
    </row>
    <row r="113" spans="1:6" x14ac:dyDescent="0.25">
      <c r="A113" s="38" t="s">
        <v>43</v>
      </c>
      <c r="B113" s="59" t="s">
        <v>369</v>
      </c>
      <c r="C113" s="46">
        <v>3022</v>
      </c>
      <c r="D113" s="46">
        <v>3485</v>
      </c>
      <c r="E113" s="121">
        <f>IF(D113=0,0,+C113/D113-1)</f>
        <v>-0.13285509325681488</v>
      </c>
      <c r="F113" s="41" t="s">
        <v>11</v>
      </c>
    </row>
    <row r="114" spans="1:6" x14ac:dyDescent="0.25">
      <c r="A114" s="38" t="s">
        <v>43</v>
      </c>
      <c r="B114" s="55" t="s">
        <v>147</v>
      </c>
      <c r="C114" s="41"/>
      <c r="D114" s="41"/>
      <c r="E114" s="44"/>
      <c r="F114" s="41"/>
    </row>
    <row r="115" spans="1:6" x14ac:dyDescent="0.25">
      <c r="A115" s="38" t="s">
        <v>43</v>
      </c>
      <c r="B115" s="56" t="s">
        <v>148</v>
      </c>
      <c r="C115" s="126">
        <v>2880</v>
      </c>
      <c r="D115" s="126">
        <v>3273</v>
      </c>
      <c r="E115" s="121">
        <f t="shared" ref="E115:E136" si="7">IF(D115=0,0,+C115/D115-1)</f>
        <v>-0.12007332722273145</v>
      </c>
      <c r="F115" s="120"/>
    </row>
    <row r="116" spans="1:6" x14ac:dyDescent="0.25">
      <c r="A116" s="38" t="s">
        <v>43</v>
      </c>
      <c r="B116" s="56" t="s">
        <v>149</v>
      </c>
      <c r="C116" s="129">
        <v>93</v>
      </c>
      <c r="D116" s="129">
        <v>191</v>
      </c>
      <c r="E116" s="121">
        <f t="shared" si="7"/>
        <v>-0.51308900523560208</v>
      </c>
      <c r="F116" s="120"/>
    </row>
    <row r="117" spans="1:6" x14ac:dyDescent="0.25">
      <c r="A117" s="38" t="s">
        <v>43</v>
      </c>
      <c r="B117" s="56" t="s">
        <v>150</v>
      </c>
      <c r="C117" s="129">
        <v>0</v>
      </c>
      <c r="D117" s="129">
        <v>0</v>
      </c>
      <c r="E117" s="121">
        <f t="shared" si="7"/>
        <v>0</v>
      </c>
      <c r="F117" s="120"/>
    </row>
    <row r="118" spans="1:6" x14ac:dyDescent="0.25">
      <c r="A118" s="38" t="s">
        <v>43</v>
      </c>
      <c r="B118" s="56" t="s">
        <v>151</v>
      </c>
      <c r="C118" s="129">
        <v>0</v>
      </c>
      <c r="D118" s="129">
        <v>21</v>
      </c>
      <c r="E118" s="121">
        <f t="shared" si="7"/>
        <v>-1</v>
      </c>
      <c r="F118" s="120"/>
    </row>
    <row r="119" spans="1:6" x14ac:dyDescent="0.25">
      <c r="A119" s="38" t="s">
        <v>43</v>
      </c>
      <c r="B119" s="56" t="s">
        <v>367</v>
      </c>
      <c r="C119" s="129">
        <v>49</v>
      </c>
      <c r="D119" s="129">
        <v>0</v>
      </c>
      <c r="E119" s="121">
        <f t="shared" si="7"/>
        <v>0</v>
      </c>
      <c r="F119" s="53"/>
    </row>
    <row r="120" spans="1:6" x14ac:dyDescent="0.25">
      <c r="A120" s="38" t="s">
        <v>52</v>
      </c>
      <c r="B120" s="56" t="s">
        <v>152</v>
      </c>
      <c r="C120" s="120">
        <v>0</v>
      </c>
      <c r="D120" s="120">
        <v>0</v>
      </c>
      <c r="E120" s="121">
        <f t="shared" si="7"/>
        <v>0</v>
      </c>
      <c r="F120" s="53" t="s">
        <v>16</v>
      </c>
    </row>
    <row r="121" spans="1:6" x14ac:dyDescent="0.25">
      <c r="A121" s="38" t="s">
        <v>43</v>
      </c>
      <c r="B121" s="56" t="s">
        <v>143</v>
      </c>
      <c r="C121" s="120">
        <v>0</v>
      </c>
      <c r="D121" s="120">
        <v>0</v>
      </c>
      <c r="E121" s="121">
        <f t="shared" si="7"/>
        <v>0</v>
      </c>
      <c r="F121" s="120"/>
    </row>
    <row r="122" spans="1:6" x14ac:dyDescent="0.25">
      <c r="A122" s="38" t="s">
        <v>43</v>
      </c>
      <c r="B122" s="55" t="s">
        <v>368</v>
      </c>
      <c r="C122" s="39"/>
      <c r="D122" s="39"/>
      <c r="E122" s="121">
        <f t="shared" si="7"/>
        <v>0</v>
      </c>
      <c r="F122" s="120"/>
    </row>
    <row r="123" spans="1:6" x14ac:dyDescent="0.25">
      <c r="A123" s="38" t="s">
        <v>43</v>
      </c>
      <c r="B123" s="39" t="s">
        <v>29</v>
      </c>
      <c r="C123" s="51">
        <v>1534</v>
      </c>
      <c r="D123" s="51">
        <v>1943</v>
      </c>
      <c r="E123" s="121">
        <f t="shared" si="7"/>
        <v>-0.2104992279979413</v>
      </c>
      <c r="F123" s="120"/>
    </row>
    <row r="124" spans="1:6" x14ac:dyDescent="0.25">
      <c r="A124" s="38" t="s">
        <v>43</v>
      </c>
      <c r="B124" s="45" t="s">
        <v>30</v>
      </c>
      <c r="C124" s="129">
        <v>277</v>
      </c>
      <c r="D124" s="129">
        <v>202</v>
      </c>
      <c r="E124" s="121">
        <f t="shared" si="7"/>
        <v>0.37128712871287139</v>
      </c>
      <c r="F124" s="120"/>
    </row>
    <row r="125" spans="1:6" x14ac:dyDescent="0.25">
      <c r="A125" s="38" t="s">
        <v>43</v>
      </c>
      <c r="B125" s="45" t="s">
        <v>31</v>
      </c>
      <c r="C125" s="129">
        <v>454</v>
      </c>
      <c r="D125" s="129">
        <v>735</v>
      </c>
      <c r="E125" s="121">
        <f t="shared" si="7"/>
        <v>-0.38231292517006799</v>
      </c>
      <c r="F125" s="120"/>
    </row>
    <row r="126" spans="1:6" x14ac:dyDescent="0.25">
      <c r="A126" s="38" t="s">
        <v>43</v>
      </c>
      <c r="B126" s="45" t="s">
        <v>32</v>
      </c>
      <c r="C126" s="129">
        <v>385</v>
      </c>
      <c r="D126" s="129">
        <v>389</v>
      </c>
      <c r="E126" s="121">
        <f t="shared" si="7"/>
        <v>-1.0282776349614386E-2</v>
      </c>
      <c r="F126" s="120"/>
    </row>
    <row r="127" spans="1:6" x14ac:dyDescent="0.25">
      <c r="A127" s="38" t="s">
        <v>43</v>
      </c>
      <c r="B127" s="45" t="s">
        <v>33</v>
      </c>
      <c r="C127" s="129">
        <v>221</v>
      </c>
      <c r="D127" s="129">
        <v>311</v>
      </c>
      <c r="E127" s="121">
        <f t="shared" si="7"/>
        <v>-0.28938906752411575</v>
      </c>
      <c r="F127" s="120"/>
    </row>
    <row r="128" spans="1:6" x14ac:dyDescent="0.25">
      <c r="A128" s="38" t="s">
        <v>43</v>
      </c>
      <c r="B128" s="45" t="s">
        <v>34</v>
      </c>
      <c r="C128" s="129">
        <v>77</v>
      </c>
      <c r="D128" s="129">
        <v>178</v>
      </c>
      <c r="E128" s="121">
        <f t="shared" si="7"/>
        <v>-0.56741573033707859</v>
      </c>
      <c r="F128" s="120"/>
    </row>
    <row r="129" spans="1:8" x14ac:dyDescent="0.25">
      <c r="A129" s="38" t="s">
        <v>43</v>
      </c>
      <c r="B129" s="45" t="s">
        <v>35</v>
      </c>
      <c r="C129" s="129">
        <v>120</v>
      </c>
      <c r="D129" s="129">
        <v>128</v>
      </c>
      <c r="E129" s="121">
        <f t="shared" si="7"/>
        <v>-6.25E-2</v>
      </c>
      <c r="F129" s="120"/>
    </row>
    <row r="130" spans="1:8" x14ac:dyDescent="0.25">
      <c r="A130" s="38" t="s">
        <v>43</v>
      </c>
      <c r="B130" s="39" t="s">
        <v>36</v>
      </c>
      <c r="C130" s="51">
        <v>1488</v>
      </c>
      <c r="D130" s="51">
        <v>1542</v>
      </c>
      <c r="E130" s="121">
        <f t="shared" si="7"/>
        <v>-3.5019455252918275E-2</v>
      </c>
      <c r="F130" s="120"/>
    </row>
    <row r="131" spans="1:8" x14ac:dyDescent="0.25">
      <c r="A131" s="38" t="s">
        <v>43</v>
      </c>
      <c r="B131" s="45" t="s">
        <v>30</v>
      </c>
      <c r="C131" s="129">
        <v>291</v>
      </c>
      <c r="D131" s="129">
        <v>254</v>
      </c>
      <c r="E131" s="121">
        <f t="shared" si="7"/>
        <v>0.14566929133858264</v>
      </c>
      <c r="F131" s="120"/>
    </row>
    <row r="132" spans="1:8" x14ac:dyDescent="0.25">
      <c r="A132" s="38" t="s">
        <v>43</v>
      </c>
      <c r="B132" s="45" t="s">
        <v>31</v>
      </c>
      <c r="C132" s="129">
        <v>452</v>
      </c>
      <c r="D132" s="129">
        <v>432</v>
      </c>
      <c r="E132" s="121">
        <f t="shared" si="7"/>
        <v>4.629629629629628E-2</v>
      </c>
      <c r="F132" s="120"/>
    </row>
    <row r="133" spans="1:8" x14ac:dyDescent="0.25">
      <c r="A133" s="38" t="s">
        <v>43</v>
      </c>
      <c r="B133" s="45" t="s">
        <v>32</v>
      </c>
      <c r="C133" s="129">
        <v>343</v>
      </c>
      <c r="D133" s="129">
        <v>341</v>
      </c>
      <c r="E133" s="121">
        <f t="shared" si="7"/>
        <v>5.8651026392961825E-3</v>
      </c>
      <c r="F133" s="120"/>
    </row>
    <row r="134" spans="1:8" x14ac:dyDescent="0.25">
      <c r="A134" s="38" t="s">
        <v>43</v>
      </c>
      <c r="B134" s="45" t="s">
        <v>33</v>
      </c>
      <c r="C134" s="129">
        <v>206</v>
      </c>
      <c r="D134" s="129">
        <v>235</v>
      </c>
      <c r="E134" s="121">
        <f t="shared" si="7"/>
        <v>-0.12340425531914889</v>
      </c>
      <c r="F134" s="120"/>
    </row>
    <row r="135" spans="1:8" x14ac:dyDescent="0.25">
      <c r="A135" s="38" t="s">
        <v>43</v>
      </c>
      <c r="B135" s="45" t="s">
        <v>34</v>
      </c>
      <c r="C135" s="129">
        <v>87</v>
      </c>
      <c r="D135" s="129">
        <v>177</v>
      </c>
      <c r="E135" s="121">
        <f t="shared" si="7"/>
        <v>-0.50847457627118642</v>
      </c>
      <c r="F135" s="120"/>
    </row>
    <row r="136" spans="1:8" x14ac:dyDescent="0.25">
      <c r="A136" s="38" t="s">
        <v>43</v>
      </c>
      <c r="B136" s="45" t="s">
        <v>35</v>
      </c>
      <c r="C136" s="129">
        <v>109</v>
      </c>
      <c r="D136" s="129">
        <v>103</v>
      </c>
      <c r="E136" s="121">
        <f t="shared" si="7"/>
        <v>5.8252427184465994E-2</v>
      </c>
      <c r="F136" s="120"/>
    </row>
    <row r="137" spans="1:8" x14ac:dyDescent="0.25">
      <c r="A137" s="38" t="s">
        <v>43</v>
      </c>
      <c r="B137" s="54" t="s">
        <v>154</v>
      </c>
      <c r="C137" s="41"/>
      <c r="D137" s="41"/>
      <c r="E137" s="44"/>
      <c r="F137" s="41"/>
    </row>
    <row r="138" spans="1:8" x14ac:dyDescent="0.25">
      <c r="A138" s="38" t="s">
        <v>43</v>
      </c>
      <c r="B138" s="57" t="s">
        <v>155</v>
      </c>
      <c r="C138" s="41"/>
      <c r="D138" s="41"/>
      <c r="E138" s="44"/>
      <c r="F138" s="41"/>
    </row>
    <row r="139" spans="1:8" x14ac:dyDescent="0.25">
      <c r="A139" s="38" t="s">
        <v>43</v>
      </c>
      <c r="B139" s="58" t="s">
        <v>156</v>
      </c>
      <c r="C139" s="126">
        <v>7151</v>
      </c>
      <c r="D139" s="126">
        <v>5999</v>
      </c>
      <c r="E139" s="44">
        <f t="shared" ref="E139:E145" si="8">IF(D139=0,0,+C139/D139-1)</f>
        <v>0.19203200533422238</v>
      </c>
      <c r="F139" s="41"/>
      <c r="H139" s="24"/>
    </row>
    <row r="140" spans="1:8" x14ac:dyDescent="0.25">
      <c r="A140" s="38" t="s">
        <v>43</v>
      </c>
      <c r="B140" s="58" t="s">
        <v>157</v>
      </c>
      <c r="C140" s="129">
        <v>648</v>
      </c>
      <c r="D140" s="129">
        <v>95</v>
      </c>
      <c r="E140" s="44">
        <f t="shared" si="8"/>
        <v>5.8210526315789473</v>
      </c>
      <c r="F140" s="41"/>
    </row>
    <row r="141" spans="1:8" x14ac:dyDescent="0.25">
      <c r="A141" s="38" t="s">
        <v>43</v>
      </c>
      <c r="B141" s="58" t="s">
        <v>158</v>
      </c>
      <c r="C141" s="129">
        <v>133</v>
      </c>
      <c r="D141" s="129">
        <v>61</v>
      </c>
      <c r="E141" s="44">
        <f t="shared" si="8"/>
        <v>1.180327868852459</v>
      </c>
      <c r="F141" s="41"/>
    </row>
    <row r="142" spans="1:8" x14ac:dyDescent="0.25">
      <c r="A142" s="38" t="s">
        <v>43</v>
      </c>
      <c r="B142" s="58" t="s">
        <v>159</v>
      </c>
      <c r="C142" s="129">
        <v>102</v>
      </c>
      <c r="D142" s="129">
        <v>44</v>
      </c>
      <c r="E142" s="44">
        <f t="shared" si="8"/>
        <v>1.3181818181818183</v>
      </c>
      <c r="F142" s="41"/>
    </row>
    <row r="143" spans="1:8" x14ac:dyDescent="0.25">
      <c r="A143" s="38" t="s">
        <v>43</v>
      </c>
      <c r="B143" s="58" t="s">
        <v>160</v>
      </c>
      <c r="C143" s="120">
        <v>0</v>
      </c>
      <c r="D143" s="120">
        <v>0</v>
      </c>
      <c r="E143" s="44">
        <f t="shared" si="8"/>
        <v>0</v>
      </c>
      <c r="F143" s="41"/>
    </row>
    <row r="144" spans="1:8" x14ac:dyDescent="0.25">
      <c r="A144" s="38" t="s">
        <v>43</v>
      </c>
      <c r="B144" s="58" t="s">
        <v>161</v>
      </c>
      <c r="C144" s="119">
        <f>SUM(C139:C143)</f>
        <v>8034</v>
      </c>
      <c r="D144" s="119">
        <v>6199</v>
      </c>
      <c r="E144" s="44">
        <f t="shared" si="8"/>
        <v>0.29601548636876918</v>
      </c>
      <c r="F144" s="41"/>
    </row>
    <row r="145" spans="1:6" x14ac:dyDescent="0.25">
      <c r="A145" s="38" t="s">
        <v>43</v>
      </c>
      <c r="B145" s="58" t="s">
        <v>162</v>
      </c>
      <c r="C145" s="120">
        <v>0</v>
      </c>
      <c r="D145" s="120">
        <v>0</v>
      </c>
      <c r="E145" s="44">
        <f t="shared" si="8"/>
        <v>0</v>
      </c>
      <c r="F145" s="41" t="s">
        <v>16</v>
      </c>
    </row>
    <row r="146" spans="1:6" x14ac:dyDescent="0.25">
      <c r="A146" s="38" t="s">
        <v>43</v>
      </c>
      <c r="B146" s="55" t="s">
        <v>153</v>
      </c>
      <c r="C146" s="41"/>
      <c r="D146" s="41"/>
      <c r="E146" s="44"/>
      <c r="F146" s="41"/>
    </row>
    <row r="147" spans="1:6" x14ac:dyDescent="0.25">
      <c r="A147" s="38" t="s">
        <v>43</v>
      </c>
      <c r="B147" s="39" t="s">
        <v>29</v>
      </c>
      <c r="C147" s="51">
        <f>SUM(C148:C153)</f>
        <v>3717</v>
      </c>
      <c r="D147" s="51">
        <v>2623</v>
      </c>
      <c r="E147" s="44">
        <f t="shared" ref="E147:E160" si="9">IF(D147=0,0,+C147/D147-1)</f>
        <v>0.41707967975600457</v>
      </c>
      <c r="F147" s="41"/>
    </row>
    <row r="148" spans="1:6" x14ac:dyDescent="0.25">
      <c r="A148" s="38" t="s">
        <v>43</v>
      </c>
      <c r="B148" s="45" t="s">
        <v>30</v>
      </c>
      <c r="C148" s="129">
        <v>594</v>
      </c>
      <c r="D148" s="129">
        <v>463</v>
      </c>
      <c r="E148" s="121">
        <f t="shared" si="9"/>
        <v>0.28293736501079914</v>
      </c>
      <c r="F148" s="120"/>
    </row>
    <row r="149" spans="1:6" x14ac:dyDescent="0.25">
      <c r="A149" s="38" t="s">
        <v>43</v>
      </c>
      <c r="B149" s="45" t="s">
        <v>31</v>
      </c>
      <c r="C149" s="129">
        <v>998</v>
      </c>
      <c r="D149" s="129">
        <v>768</v>
      </c>
      <c r="E149" s="121">
        <f t="shared" si="9"/>
        <v>0.29947916666666674</v>
      </c>
      <c r="F149" s="120"/>
    </row>
    <row r="150" spans="1:6" x14ac:dyDescent="0.25">
      <c r="A150" s="38" t="s">
        <v>43</v>
      </c>
      <c r="B150" s="45" t="s">
        <v>32</v>
      </c>
      <c r="C150" s="129">
        <v>895</v>
      </c>
      <c r="D150" s="129">
        <v>601</v>
      </c>
      <c r="E150" s="121">
        <f t="shared" si="9"/>
        <v>0.48918469217970051</v>
      </c>
      <c r="F150" s="120"/>
    </row>
    <row r="151" spans="1:6" x14ac:dyDescent="0.25">
      <c r="A151" s="38" t="s">
        <v>43</v>
      </c>
      <c r="B151" s="45" t="s">
        <v>33</v>
      </c>
      <c r="C151" s="129">
        <v>562</v>
      </c>
      <c r="D151" s="129">
        <v>374</v>
      </c>
      <c r="E151" s="121">
        <f t="shared" si="9"/>
        <v>0.50267379679144386</v>
      </c>
      <c r="F151" s="120"/>
    </row>
    <row r="152" spans="1:6" x14ac:dyDescent="0.25">
      <c r="A152" s="38" t="s">
        <v>43</v>
      </c>
      <c r="B152" s="45" t="s">
        <v>34</v>
      </c>
      <c r="C152" s="129">
        <v>228</v>
      </c>
      <c r="D152" s="129">
        <v>151</v>
      </c>
      <c r="E152" s="121">
        <f t="shared" si="9"/>
        <v>0.50993377483443703</v>
      </c>
      <c r="F152" s="120"/>
    </row>
    <row r="153" spans="1:6" x14ac:dyDescent="0.25">
      <c r="A153" s="38" t="s">
        <v>43</v>
      </c>
      <c r="B153" s="45" t="s">
        <v>35</v>
      </c>
      <c r="C153" s="129">
        <v>440</v>
      </c>
      <c r="D153" s="129">
        <v>266</v>
      </c>
      <c r="E153" s="121">
        <f t="shared" si="9"/>
        <v>0.65413533834586457</v>
      </c>
      <c r="F153" s="120"/>
    </row>
    <row r="154" spans="1:6" x14ac:dyDescent="0.25">
      <c r="A154" s="38" t="s">
        <v>43</v>
      </c>
      <c r="B154" s="39" t="s">
        <v>36</v>
      </c>
      <c r="C154" s="51">
        <f>SUM(C155:C160)</f>
        <v>4317</v>
      </c>
      <c r="D154" s="51">
        <v>3576</v>
      </c>
      <c r="E154" s="121">
        <f t="shared" si="9"/>
        <v>0.20721476510067105</v>
      </c>
      <c r="F154" s="120"/>
    </row>
    <row r="155" spans="1:6" x14ac:dyDescent="0.25">
      <c r="A155" s="38" t="s">
        <v>43</v>
      </c>
      <c r="B155" s="45" t="s">
        <v>30</v>
      </c>
      <c r="C155" s="129">
        <v>612</v>
      </c>
      <c r="D155" s="129">
        <v>891</v>
      </c>
      <c r="E155" s="121">
        <f t="shared" si="9"/>
        <v>-0.31313131313131315</v>
      </c>
      <c r="F155" s="120"/>
    </row>
    <row r="156" spans="1:6" x14ac:dyDescent="0.25">
      <c r="A156" s="38" t="s">
        <v>43</v>
      </c>
      <c r="B156" s="45" t="s">
        <v>31</v>
      </c>
      <c r="C156" s="129">
        <v>1175</v>
      </c>
      <c r="D156" s="129">
        <v>1034</v>
      </c>
      <c r="E156" s="121">
        <f t="shared" si="9"/>
        <v>0.13636363636363646</v>
      </c>
      <c r="F156" s="120"/>
    </row>
    <row r="157" spans="1:6" x14ac:dyDescent="0.25">
      <c r="A157" s="38" t="s">
        <v>43</v>
      </c>
      <c r="B157" s="45" t="s">
        <v>32</v>
      </c>
      <c r="C157" s="129">
        <v>952</v>
      </c>
      <c r="D157" s="129">
        <v>662</v>
      </c>
      <c r="E157" s="121">
        <f t="shared" si="9"/>
        <v>0.4380664652567976</v>
      </c>
      <c r="F157" s="120"/>
    </row>
    <row r="158" spans="1:6" x14ac:dyDescent="0.25">
      <c r="A158" s="38" t="s">
        <v>43</v>
      </c>
      <c r="B158" s="45" t="s">
        <v>33</v>
      </c>
      <c r="C158" s="129">
        <v>620</v>
      </c>
      <c r="D158" s="129">
        <v>414</v>
      </c>
      <c r="E158" s="121">
        <f t="shared" si="9"/>
        <v>0.49758454106280192</v>
      </c>
      <c r="F158" s="120"/>
    </row>
    <row r="159" spans="1:6" ht="16.5" customHeight="1" x14ac:dyDescent="0.25">
      <c r="A159" s="38" t="s">
        <v>43</v>
      </c>
      <c r="B159" s="45" t="s">
        <v>34</v>
      </c>
      <c r="C159" s="129">
        <v>266</v>
      </c>
      <c r="D159" s="129">
        <v>278</v>
      </c>
      <c r="E159" s="121">
        <f t="shared" si="9"/>
        <v>-4.3165467625899234E-2</v>
      </c>
      <c r="F159" s="120"/>
    </row>
    <row r="160" spans="1:6" x14ac:dyDescent="0.25">
      <c r="A160" s="38" t="s">
        <v>43</v>
      </c>
      <c r="B160" s="45" t="s">
        <v>35</v>
      </c>
      <c r="C160" s="129">
        <v>692</v>
      </c>
      <c r="D160" s="129">
        <v>297</v>
      </c>
      <c r="E160" s="121">
        <f t="shared" si="9"/>
        <v>1.32996632996633</v>
      </c>
      <c r="F160" s="41"/>
    </row>
    <row r="161" spans="1:6" x14ac:dyDescent="0.25">
      <c r="A161" s="38" t="s">
        <v>43</v>
      </c>
      <c r="B161" s="54" t="s">
        <v>163</v>
      </c>
      <c r="C161" s="41"/>
      <c r="D161" s="41"/>
      <c r="E161" s="44"/>
      <c r="F161" s="41"/>
    </row>
    <row r="162" spans="1:6" x14ac:dyDescent="0.25">
      <c r="A162" s="38" t="s">
        <v>43</v>
      </c>
      <c r="B162" s="55" t="s">
        <v>164</v>
      </c>
      <c r="C162" s="41"/>
      <c r="D162" s="41"/>
      <c r="E162" s="44"/>
      <c r="F162" s="41"/>
    </row>
    <row r="163" spans="1:6" x14ac:dyDescent="0.25">
      <c r="A163" s="38" t="s">
        <v>43</v>
      </c>
      <c r="B163" s="39" t="s">
        <v>29</v>
      </c>
      <c r="C163" s="124">
        <v>887</v>
      </c>
      <c r="D163" s="124">
        <v>545</v>
      </c>
      <c r="E163" s="121">
        <f>IF(D163=0,0,+C163/D163-1)</f>
        <v>0.62752293577981644</v>
      </c>
      <c r="F163" s="91"/>
    </row>
    <row r="164" spans="1:6" x14ac:dyDescent="0.25">
      <c r="A164" s="38" t="s">
        <v>43</v>
      </c>
      <c r="B164" s="39" t="s">
        <v>36</v>
      </c>
      <c r="C164" s="124">
        <v>866</v>
      </c>
      <c r="D164" s="124">
        <v>645</v>
      </c>
      <c r="E164" s="121">
        <f>IF(D164=0,0,+C164/D164-1)</f>
        <v>0.34263565891472858</v>
      </c>
      <c r="F164" s="41"/>
    </row>
    <row r="165" spans="1:6" x14ac:dyDescent="0.25">
      <c r="A165" s="38" t="s">
        <v>43</v>
      </c>
      <c r="B165" s="54" t="s">
        <v>165</v>
      </c>
      <c r="C165" s="120"/>
      <c r="D165" s="120"/>
      <c r="E165" s="44"/>
      <c r="F165" s="41"/>
    </row>
    <row r="166" spans="1:6" x14ac:dyDescent="0.25">
      <c r="A166" s="38" t="s">
        <v>43</v>
      </c>
      <c r="B166" s="55" t="s">
        <v>164</v>
      </c>
      <c r="C166" s="120"/>
      <c r="D166" s="120"/>
      <c r="E166" s="44"/>
      <c r="F166" s="41"/>
    </row>
    <row r="167" spans="1:6" x14ac:dyDescent="0.25">
      <c r="A167" s="38" t="s">
        <v>43</v>
      </c>
      <c r="B167" s="39" t="s">
        <v>29</v>
      </c>
      <c r="C167" s="120">
        <v>0</v>
      </c>
      <c r="D167" s="120">
        <v>0</v>
      </c>
      <c r="E167" s="121">
        <f>IF(D167=0,0,+C167/D167-1)</f>
        <v>0</v>
      </c>
      <c r="F167" s="120" t="s">
        <v>16</v>
      </c>
    </row>
    <row r="168" spans="1:6" x14ac:dyDescent="0.25">
      <c r="A168" s="38" t="s">
        <v>43</v>
      </c>
      <c r="B168" s="39" t="s">
        <v>36</v>
      </c>
      <c r="C168" s="120">
        <v>0</v>
      </c>
      <c r="D168" s="120">
        <v>0</v>
      </c>
      <c r="E168" s="121">
        <f>IF(D168=0,0,+C168/D168-1)</f>
        <v>0</v>
      </c>
      <c r="F168" s="120" t="s">
        <v>16</v>
      </c>
    </row>
    <row r="169" spans="1:6" x14ac:dyDescent="0.25">
      <c r="A169" s="38" t="s">
        <v>52</v>
      </c>
      <c r="B169" s="42" t="s">
        <v>166</v>
      </c>
      <c r="C169" s="41"/>
      <c r="D169" s="41"/>
      <c r="E169" s="121"/>
      <c r="F169" s="41"/>
    </row>
    <row r="170" spans="1:6" x14ac:dyDescent="0.25">
      <c r="A170" s="38" t="s">
        <v>52</v>
      </c>
      <c r="B170" s="135" t="s">
        <v>167</v>
      </c>
      <c r="C170" s="41"/>
      <c r="D170" s="41"/>
      <c r="E170" s="121"/>
      <c r="F170" s="41"/>
    </row>
    <row r="171" spans="1:6" x14ac:dyDescent="0.25">
      <c r="A171" s="38" t="s">
        <v>52</v>
      </c>
      <c r="B171" s="56" t="s">
        <v>168</v>
      </c>
      <c r="C171" s="53">
        <v>1</v>
      </c>
      <c r="D171" s="53">
        <v>1</v>
      </c>
      <c r="E171" s="121">
        <f t="shared" ref="E171:E178" si="10">IF(D171=0,0,+C171/D171-1)</f>
        <v>0</v>
      </c>
      <c r="F171" s="53"/>
    </row>
    <row r="172" spans="1:6" x14ac:dyDescent="0.25">
      <c r="A172" s="38" t="s">
        <v>52</v>
      </c>
      <c r="B172" s="56" t="s">
        <v>169</v>
      </c>
      <c r="C172" s="53">
        <v>0</v>
      </c>
      <c r="D172" s="53">
        <v>0</v>
      </c>
      <c r="E172" s="121">
        <f t="shared" si="10"/>
        <v>0</v>
      </c>
      <c r="F172" s="53"/>
    </row>
    <row r="173" spans="1:6" x14ac:dyDescent="0.25">
      <c r="A173" s="38" t="s">
        <v>52</v>
      </c>
      <c r="B173" s="56" t="s">
        <v>170</v>
      </c>
      <c r="C173" s="53">
        <v>103</v>
      </c>
      <c r="D173" s="53">
        <v>98</v>
      </c>
      <c r="E173" s="121">
        <f t="shared" si="10"/>
        <v>5.1020408163265252E-2</v>
      </c>
      <c r="F173" s="53"/>
    </row>
    <row r="174" spans="1:6" x14ac:dyDescent="0.25">
      <c r="A174" s="38" t="s">
        <v>52</v>
      </c>
      <c r="B174" s="56" t="s">
        <v>171</v>
      </c>
      <c r="C174" s="53">
        <v>24</v>
      </c>
      <c r="D174" s="53">
        <v>15</v>
      </c>
      <c r="E174" s="121">
        <f t="shared" si="10"/>
        <v>0.60000000000000009</v>
      </c>
      <c r="F174" s="53"/>
    </row>
    <row r="175" spans="1:6" x14ac:dyDescent="0.25">
      <c r="A175" s="38" t="s">
        <v>52</v>
      </c>
      <c r="B175" s="56" t="s">
        <v>172</v>
      </c>
      <c r="C175" s="53">
        <v>0</v>
      </c>
      <c r="D175" s="53">
        <v>0</v>
      </c>
      <c r="E175" s="121">
        <f t="shared" si="10"/>
        <v>0</v>
      </c>
      <c r="F175" s="120" t="s">
        <v>348</v>
      </c>
    </row>
    <row r="176" spans="1:6" x14ac:dyDescent="0.25">
      <c r="A176" s="38" t="s">
        <v>52</v>
      </c>
      <c r="B176" s="56" t="s">
        <v>173</v>
      </c>
      <c r="C176" s="53">
        <v>43</v>
      </c>
      <c r="D176" s="53">
        <v>51</v>
      </c>
      <c r="E176" s="121">
        <f t="shared" si="10"/>
        <v>-0.15686274509803921</v>
      </c>
      <c r="F176" s="53"/>
    </row>
    <row r="177" spans="1:6" x14ac:dyDescent="0.25">
      <c r="A177" s="38" t="s">
        <v>52</v>
      </c>
      <c r="B177" s="56" t="s">
        <v>143</v>
      </c>
      <c r="C177" s="53">
        <v>0</v>
      </c>
      <c r="D177" s="53">
        <v>0</v>
      </c>
      <c r="E177" s="121">
        <f t="shared" si="10"/>
        <v>0</v>
      </c>
      <c r="F177" s="120" t="s">
        <v>348</v>
      </c>
    </row>
    <row r="178" spans="1:6" x14ac:dyDescent="0.25">
      <c r="A178" s="38" t="s">
        <v>52</v>
      </c>
      <c r="B178" s="56" t="s">
        <v>174</v>
      </c>
      <c r="C178" s="120">
        <v>0</v>
      </c>
      <c r="D178" s="120">
        <v>0</v>
      </c>
      <c r="E178" s="121">
        <f t="shared" si="10"/>
        <v>0</v>
      </c>
      <c r="F178" s="120" t="s">
        <v>348</v>
      </c>
    </row>
    <row r="179" spans="1:6" x14ac:dyDescent="0.25">
      <c r="A179" s="38" t="s">
        <v>52</v>
      </c>
      <c r="B179" s="55" t="s">
        <v>153</v>
      </c>
      <c r="C179" s="41"/>
      <c r="D179" s="41"/>
      <c r="E179" s="44"/>
      <c r="F179" s="41"/>
    </row>
    <row r="180" spans="1:6" x14ac:dyDescent="0.25">
      <c r="A180" s="38" t="s">
        <v>52</v>
      </c>
      <c r="B180" s="39" t="s">
        <v>29</v>
      </c>
      <c r="C180" s="39">
        <v>82</v>
      </c>
      <c r="D180" s="39">
        <v>69</v>
      </c>
      <c r="E180" s="121">
        <f t="shared" ref="E180:E193" si="11">IF(D180=0,0,+C180/D180-1)</f>
        <v>0.18840579710144922</v>
      </c>
      <c r="F180" s="41"/>
    </row>
    <row r="181" spans="1:6" x14ac:dyDescent="0.25">
      <c r="A181" s="38" t="s">
        <v>52</v>
      </c>
      <c r="B181" s="45" t="s">
        <v>30</v>
      </c>
      <c r="C181" s="120">
        <v>4</v>
      </c>
      <c r="D181" s="120">
        <v>7</v>
      </c>
      <c r="E181" s="121">
        <f t="shared" si="11"/>
        <v>-0.4285714285714286</v>
      </c>
      <c r="F181" s="41"/>
    </row>
    <row r="182" spans="1:6" x14ac:dyDescent="0.25">
      <c r="A182" s="38" t="s">
        <v>52</v>
      </c>
      <c r="B182" s="45" t="s">
        <v>31</v>
      </c>
      <c r="C182" s="120">
        <v>18</v>
      </c>
      <c r="D182" s="120">
        <v>13</v>
      </c>
      <c r="E182" s="121">
        <f t="shared" si="11"/>
        <v>0.38461538461538458</v>
      </c>
      <c r="F182" s="41"/>
    </row>
    <row r="183" spans="1:6" x14ac:dyDescent="0.25">
      <c r="A183" s="38" t="s">
        <v>52</v>
      </c>
      <c r="B183" s="45" t="s">
        <v>32</v>
      </c>
      <c r="C183" s="120">
        <v>37</v>
      </c>
      <c r="D183" s="120">
        <v>27</v>
      </c>
      <c r="E183" s="121">
        <f t="shared" si="11"/>
        <v>0.37037037037037046</v>
      </c>
      <c r="F183" s="41"/>
    </row>
    <row r="184" spans="1:6" x14ac:dyDescent="0.25">
      <c r="A184" s="38" t="s">
        <v>52</v>
      </c>
      <c r="B184" s="45" t="s">
        <v>33</v>
      </c>
      <c r="C184" s="120">
        <v>10</v>
      </c>
      <c r="D184" s="120">
        <v>14</v>
      </c>
      <c r="E184" s="121">
        <f t="shared" si="11"/>
        <v>-0.2857142857142857</v>
      </c>
      <c r="F184" s="41"/>
    </row>
    <row r="185" spans="1:6" x14ac:dyDescent="0.25">
      <c r="A185" s="38" t="s">
        <v>52</v>
      </c>
      <c r="B185" s="45" t="s">
        <v>34</v>
      </c>
      <c r="C185" s="120">
        <v>7</v>
      </c>
      <c r="D185" s="120">
        <v>8</v>
      </c>
      <c r="E185" s="121">
        <f t="shared" si="11"/>
        <v>-0.125</v>
      </c>
      <c r="F185" s="41"/>
    </row>
    <row r="186" spans="1:6" x14ac:dyDescent="0.25">
      <c r="A186" s="38" t="s">
        <v>52</v>
      </c>
      <c r="B186" s="45" t="s">
        <v>35</v>
      </c>
      <c r="C186" s="120">
        <v>6</v>
      </c>
      <c r="D186" s="120">
        <v>0</v>
      </c>
      <c r="E186" s="121">
        <f t="shared" si="11"/>
        <v>0</v>
      </c>
      <c r="F186" s="41"/>
    </row>
    <row r="187" spans="1:6" x14ac:dyDescent="0.25">
      <c r="A187" s="38" t="s">
        <v>52</v>
      </c>
      <c r="B187" s="39" t="s">
        <v>36</v>
      </c>
      <c r="C187" s="39">
        <v>89</v>
      </c>
      <c r="D187" s="39">
        <v>95</v>
      </c>
      <c r="E187" s="121">
        <f t="shared" si="11"/>
        <v>-6.315789473684208E-2</v>
      </c>
      <c r="F187" s="41"/>
    </row>
    <row r="188" spans="1:6" x14ac:dyDescent="0.25">
      <c r="A188" s="38" t="s">
        <v>52</v>
      </c>
      <c r="B188" s="45" t="s">
        <v>30</v>
      </c>
      <c r="C188" s="120">
        <v>7</v>
      </c>
      <c r="D188" s="120">
        <v>11</v>
      </c>
      <c r="E188" s="121">
        <f t="shared" si="11"/>
        <v>-0.36363636363636365</v>
      </c>
      <c r="F188" s="41"/>
    </row>
    <row r="189" spans="1:6" x14ac:dyDescent="0.25">
      <c r="A189" s="38" t="s">
        <v>52</v>
      </c>
      <c r="B189" s="45" t="s">
        <v>31</v>
      </c>
      <c r="C189" s="120">
        <v>24</v>
      </c>
      <c r="D189" s="120">
        <v>21</v>
      </c>
      <c r="E189" s="121">
        <f t="shared" si="11"/>
        <v>0.14285714285714279</v>
      </c>
      <c r="F189" s="41"/>
    </row>
    <row r="190" spans="1:6" x14ac:dyDescent="0.25">
      <c r="A190" s="38" t="s">
        <v>52</v>
      </c>
      <c r="B190" s="45" t="s">
        <v>32</v>
      </c>
      <c r="C190" s="120">
        <v>28</v>
      </c>
      <c r="D190" s="120">
        <v>30</v>
      </c>
      <c r="E190" s="121">
        <f t="shared" si="11"/>
        <v>-6.6666666666666652E-2</v>
      </c>
      <c r="F190" s="41"/>
    </row>
    <row r="191" spans="1:6" x14ac:dyDescent="0.25">
      <c r="A191" s="38" t="s">
        <v>52</v>
      </c>
      <c r="B191" s="45" t="s">
        <v>33</v>
      </c>
      <c r="C191" s="120">
        <v>15</v>
      </c>
      <c r="D191" s="120">
        <v>16</v>
      </c>
      <c r="E191" s="121">
        <f t="shared" si="11"/>
        <v>-6.25E-2</v>
      </c>
      <c r="F191" s="41"/>
    </row>
    <row r="192" spans="1:6" x14ac:dyDescent="0.25">
      <c r="A192" s="38" t="s">
        <v>52</v>
      </c>
      <c r="B192" s="45" t="s">
        <v>34</v>
      </c>
      <c r="C192" s="120">
        <v>8</v>
      </c>
      <c r="D192" s="120">
        <v>12</v>
      </c>
      <c r="E192" s="121">
        <f t="shared" si="11"/>
        <v>-0.33333333333333337</v>
      </c>
      <c r="F192" s="41"/>
    </row>
    <row r="193" spans="1:6" x14ac:dyDescent="0.25">
      <c r="A193" s="38" t="s">
        <v>52</v>
      </c>
      <c r="B193" s="45" t="s">
        <v>35</v>
      </c>
      <c r="C193" s="120">
        <v>7</v>
      </c>
      <c r="D193" s="120">
        <v>5</v>
      </c>
      <c r="E193" s="121">
        <f t="shared" si="11"/>
        <v>0.39999999999999991</v>
      </c>
      <c r="F193" s="41"/>
    </row>
    <row r="194" spans="1:6" x14ac:dyDescent="0.25">
      <c r="A194" s="38" t="s">
        <v>52</v>
      </c>
      <c r="B194" s="54" t="s">
        <v>363</v>
      </c>
      <c r="C194" s="41"/>
      <c r="D194" s="41"/>
      <c r="E194" s="44"/>
      <c r="F194" s="41"/>
    </row>
    <row r="195" spans="1:6" x14ac:dyDescent="0.25">
      <c r="A195" s="38" t="s">
        <v>52</v>
      </c>
      <c r="B195" s="55" t="s">
        <v>153</v>
      </c>
      <c r="C195" s="41"/>
      <c r="D195" s="41"/>
      <c r="E195" s="44"/>
      <c r="F195" s="41"/>
    </row>
    <row r="196" spans="1:6" x14ac:dyDescent="0.25">
      <c r="A196" s="38" t="s">
        <v>52</v>
      </c>
      <c r="B196" s="59" t="s">
        <v>29</v>
      </c>
      <c r="C196" s="39">
        <f>SUM(C197:C202)</f>
        <v>135</v>
      </c>
      <c r="D196" s="39">
        <v>199</v>
      </c>
      <c r="E196" s="121">
        <f t="shared" ref="E196:E210" si="12">IF(D196=0,0,+C196/D196-1)</f>
        <v>-0.32160804020100497</v>
      </c>
      <c r="F196" s="41"/>
    </row>
    <row r="197" spans="1:6" x14ac:dyDescent="0.25">
      <c r="A197" s="38" t="s">
        <v>52</v>
      </c>
      <c r="B197" s="45" t="s">
        <v>30</v>
      </c>
      <c r="C197" s="120">
        <v>49</v>
      </c>
      <c r="D197" s="120">
        <v>47</v>
      </c>
      <c r="E197" s="121">
        <f t="shared" si="12"/>
        <v>4.2553191489361764E-2</v>
      </c>
      <c r="F197" s="41"/>
    </row>
    <row r="198" spans="1:6" x14ac:dyDescent="0.25">
      <c r="A198" s="38" t="s">
        <v>52</v>
      </c>
      <c r="B198" s="45" t="s">
        <v>31</v>
      </c>
      <c r="C198" s="120">
        <v>63</v>
      </c>
      <c r="D198" s="120">
        <v>85</v>
      </c>
      <c r="E198" s="121">
        <f t="shared" si="12"/>
        <v>-0.25882352941176467</v>
      </c>
      <c r="F198" s="41"/>
    </row>
    <row r="199" spans="1:6" x14ac:dyDescent="0.25">
      <c r="A199" s="38" t="s">
        <v>52</v>
      </c>
      <c r="B199" s="45" t="s">
        <v>32</v>
      </c>
      <c r="C199" s="120">
        <v>12</v>
      </c>
      <c r="D199" s="120">
        <v>39</v>
      </c>
      <c r="E199" s="121">
        <f t="shared" si="12"/>
        <v>-0.69230769230769229</v>
      </c>
      <c r="F199" s="41"/>
    </row>
    <row r="200" spans="1:6" x14ac:dyDescent="0.25">
      <c r="A200" s="38" t="s">
        <v>52</v>
      </c>
      <c r="B200" s="45" t="s">
        <v>33</v>
      </c>
      <c r="C200" s="120">
        <v>11</v>
      </c>
      <c r="D200" s="120">
        <v>28</v>
      </c>
      <c r="E200" s="121">
        <f t="shared" si="12"/>
        <v>-0.60714285714285721</v>
      </c>
      <c r="F200" s="41"/>
    </row>
    <row r="201" spans="1:6" x14ac:dyDescent="0.25">
      <c r="A201" s="38" t="s">
        <v>52</v>
      </c>
      <c r="B201" s="45" t="s">
        <v>34</v>
      </c>
      <c r="C201" s="120">
        <v>0</v>
      </c>
      <c r="D201" s="120">
        <v>0</v>
      </c>
      <c r="E201" s="121">
        <f t="shared" si="12"/>
        <v>0</v>
      </c>
      <c r="F201" s="41"/>
    </row>
    <row r="202" spans="1:6" x14ac:dyDescent="0.25">
      <c r="A202" s="38" t="s">
        <v>52</v>
      </c>
      <c r="B202" s="45" t="s">
        <v>35</v>
      </c>
      <c r="C202" s="120">
        <v>0</v>
      </c>
      <c r="D202" s="120">
        <v>0</v>
      </c>
      <c r="E202" s="121">
        <f t="shared" si="12"/>
        <v>0</v>
      </c>
      <c r="F202" s="41"/>
    </row>
    <row r="203" spans="1:6" x14ac:dyDescent="0.25">
      <c r="A203" s="38" t="s">
        <v>52</v>
      </c>
      <c r="B203" s="39" t="s">
        <v>36</v>
      </c>
      <c r="C203" s="39">
        <f>SUM(C204:C209)</f>
        <v>181</v>
      </c>
      <c r="D203" s="39">
        <v>224</v>
      </c>
      <c r="E203" s="121">
        <f t="shared" si="12"/>
        <v>-0.1919642857142857</v>
      </c>
      <c r="F203" s="41"/>
    </row>
    <row r="204" spans="1:6" x14ac:dyDescent="0.25">
      <c r="A204" s="38" t="s">
        <v>52</v>
      </c>
      <c r="B204" s="45" t="s">
        <v>30</v>
      </c>
      <c r="C204" s="120">
        <v>57</v>
      </c>
      <c r="D204" s="120">
        <v>66</v>
      </c>
      <c r="E204" s="121">
        <f t="shared" si="12"/>
        <v>-0.13636363636363635</v>
      </c>
      <c r="F204" s="41"/>
    </row>
    <row r="205" spans="1:6" x14ac:dyDescent="0.25">
      <c r="A205" s="38" t="s">
        <v>52</v>
      </c>
      <c r="B205" s="45" t="s">
        <v>31</v>
      </c>
      <c r="C205" s="120">
        <v>77</v>
      </c>
      <c r="D205" s="120">
        <v>81</v>
      </c>
      <c r="E205" s="121">
        <f t="shared" si="12"/>
        <v>-4.9382716049382713E-2</v>
      </c>
      <c r="F205" s="41"/>
    </row>
    <row r="206" spans="1:6" x14ac:dyDescent="0.25">
      <c r="A206" s="38" t="s">
        <v>52</v>
      </c>
      <c r="B206" s="45" t="s">
        <v>32</v>
      </c>
      <c r="C206" s="120">
        <v>31</v>
      </c>
      <c r="D206" s="120">
        <v>45</v>
      </c>
      <c r="E206" s="121">
        <f t="shared" si="12"/>
        <v>-0.31111111111111112</v>
      </c>
      <c r="F206" s="41"/>
    </row>
    <row r="207" spans="1:6" x14ac:dyDescent="0.25">
      <c r="A207" s="38" t="s">
        <v>52</v>
      </c>
      <c r="B207" s="45" t="s">
        <v>33</v>
      </c>
      <c r="C207" s="120">
        <v>16</v>
      </c>
      <c r="D207" s="120">
        <v>32</v>
      </c>
      <c r="E207" s="121">
        <f t="shared" si="12"/>
        <v>-0.5</v>
      </c>
      <c r="F207" s="41"/>
    </row>
    <row r="208" spans="1:6" x14ac:dyDescent="0.25">
      <c r="A208" s="38" t="s">
        <v>52</v>
      </c>
      <c r="B208" s="45" t="s">
        <v>34</v>
      </c>
      <c r="C208" s="120">
        <v>0</v>
      </c>
      <c r="D208" s="120">
        <v>0</v>
      </c>
      <c r="E208" s="121">
        <f t="shared" si="12"/>
        <v>0</v>
      </c>
      <c r="F208" s="41"/>
    </row>
    <row r="209" spans="1:6" x14ac:dyDescent="0.25">
      <c r="A209" s="38" t="s">
        <v>52</v>
      </c>
      <c r="B209" s="45" t="s">
        <v>35</v>
      </c>
      <c r="C209" s="120">
        <v>0</v>
      </c>
      <c r="D209" s="120">
        <v>0</v>
      </c>
      <c r="E209" s="121">
        <f t="shared" si="12"/>
        <v>0</v>
      </c>
      <c r="F209" s="41"/>
    </row>
    <row r="210" spans="1:6" x14ac:dyDescent="0.25">
      <c r="A210" s="38" t="s">
        <v>52</v>
      </c>
      <c r="B210" s="54" t="s">
        <v>175</v>
      </c>
      <c r="C210" s="120">
        <v>0</v>
      </c>
      <c r="D210" s="120">
        <v>0</v>
      </c>
      <c r="E210" s="121">
        <f t="shared" si="12"/>
        <v>0</v>
      </c>
      <c r="F210" s="41"/>
    </row>
    <row r="211" spans="1:6" x14ac:dyDescent="0.25">
      <c r="A211" s="38" t="s">
        <v>52</v>
      </c>
      <c r="B211" s="55" t="s">
        <v>153</v>
      </c>
      <c r="C211" s="41"/>
      <c r="D211" s="41"/>
      <c r="E211" s="44"/>
      <c r="F211" s="41"/>
    </row>
    <row r="212" spans="1:6" x14ac:dyDescent="0.25">
      <c r="A212" s="38" t="s">
        <v>52</v>
      </c>
      <c r="B212" s="39" t="s">
        <v>29</v>
      </c>
      <c r="C212" s="120">
        <v>0</v>
      </c>
      <c r="D212" s="120">
        <v>0</v>
      </c>
      <c r="E212" s="121">
        <v>0</v>
      </c>
      <c r="F212" s="120" t="s">
        <v>348</v>
      </c>
    </row>
    <row r="213" spans="1:6" x14ac:dyDescent="0.25">
      <c r="A213" s="38" t="s">
        <v>52</v>
      </c>
      <c r="B213" s="45" t="s">
        <v>30</v>
      </c>
      <c r="C213" s="120">
        <v>0</v>
      </c>
      <c r="D213" s="120">
        <v>0</v>
      </c>
      <c r="E213" s="121">
        <f t="shared" ref="E213:E225" si="13">IF(D213=0,0,+C213/D213-1)</f>
        <v>0</v>
      </c>
      <c r="F213" s="120" t="s">
        <v>348</v>
      </c>
    </row>
    <row r="214" spans="1:6" x14ac:dyDescent="0.25">
      <c r="A214" s="38" t="s">
        <v>52</v>
      </c>
      <c r="B214" s="45" t="s">
        <v>31</v>
      </c>
      <c r="C214" s="120">
        <v>0</v>
      </c>
      <c r="D214" s="120">
        <v>0</v>
      </c>
      <c r="E214" s="121">
        <f t="shared" si="13"/>
        <v>0</v>
      </c>
      <c r="F214" s="120" t="s">
        <v>348</v>
      </c>
    </row>
    <row r="215" spans="1:6" x14ac:dyDescent="0.25">
      <c r="A215" s="38" t="s">
        <v>52</v>
      </c>
      <c r="B215" s="45" t="s">
        <v>32</v>
      </c>
      <c r="C215" s="120">
        <v>0</v>
      </c>
      <c r="D215" s="120">
        <v>0</v>
      </c>
      <c r="E215" s="121">
        <f t="shared" si="13"/>
        <v>0</v>
      </c>
      <c r="F215" s="120" t="s">
        <v>348</v>
      </c>
    </row>
    <row r="216" spans="1:6" x14ac:dyDescent="0.25">
      <c r="A216" s="38" t="s">
        <v>52</v>
      </c>
      <c r="B216" s="45" t="s">
        <v>33</v>
      </c>
      <c r="C216" s="120">
        <v>0</v>
      </c>
      <c r="D216" s="120">
        <v>0</v>
      </c>
      <c r="E216" s="121">
        <f t="shared" si="13"/>
        <v>0</v>
      </c>
      <c r="F216" s="120" t="s">
        <v>348</v>
      </c>
    </row>
    <row r="217" spans="1:6" x14ac:dyDescent="0.25">
      <c r="A217" s="38" t="s">
        <v>52</v>
      </c>
      <c r="B217" s="45" t="s">
        <v>34</v>
      </c>
      <c r="C217" s="120">
        <v>0</v>
      </c>
      <c r="D217" s="120">
        <v>0</v>
      </c>
      <c r="E217" s="121">
        <f t="shared" si="13"/>
        <v>0</v>
      </c>
      <c r="F217" s="120" t="s">
        <v>348</v>
      </c>
    </row>
    <row r="218" spans="1:6" x14ac:dyDescent="0.25">
      <c r="A218" s="38" t="s">
        <v>52</v>
      </c>
      <c r="B218" s="45" t="s">
        <v>35</v>
      </c>
      <c r="C218" s="120">
        <v>0</v>
      </c>
      <c r="D218" s="120">
        <v>0</v>
      </c>
      <c r="E218" s="121">
        <f t="shared" si="13"/>
        <v>0</v>
      </c>
      <c r="F218" s="120" t="s">
        <v>348</v>
      </c>
    </row>
    <row r="219" spans="1:6" x14ac:dyDescent="0.25">
      <c r="A219" s="38" t="s">
        <v>52</v>
      </c>
      <c r="B219" s="39" t="s">
        <v>36</v>
      </c>
      <c r="C219" s="120">
        <v>0</v>
      </c>
      <c r="D219" s="120">
        <v>0</v>
      </c>
      <c r="E219" s="121">
        <f t="shared" si="13"/>
        <v>0</v>
      </c>
      <c r="F219" s="120" t="s">
        <v>348</v>
      </c>
    </row>
    <row r="220" spans="1:6" x14ac:dyDescent="0.25">
      <c r="A220" s="38" t="s">
        <v>52</v>
      </c>
      <c r="B220" s="45" t="s">
        <v>30</v>
      </c>
      <c r="C220" s="120">
        <v>0</v>
      </c>
      <c r="D220" s="120">
        <v>0</v>
      </c>
      <c r="E220" s="121">
        <f t="shared" si="13"/>
        <v>0</v>
      </c>
      <c r="F220" s="120" t="s">
        <v>348</v>
      </c>
    </row>
    <row r="221" spans="1:6" x14ac:dyDescent="0.25">
      <c r="A221" s="38" t="s">
        <v>52</v>
      </c>
      <c r="B221" s="45" t="s">
        <v>31</v>
      </c>
      <c r="C221" s="120">
        <v>0</v>
      </c>
      <c r="D221" s="120">
        <v>0</v>
      </c>
      <c r="E221" s="121">
        <f t="shared" si="13"/>
        <v>0</v>
      </c>
      <c r="F221" s="120" t="s">
        <v>348</v>
      </c>
    </row>
    <row r="222" spans="1:6" x14ac:dyDescent="0.25">
      <c r="A222" s="38" t="s">
        <v>52</v>
      </c>
      <c r="B222" s="45" t="s">
        <v>32</v>
      </c>
      <c r="C222" s="120">
        <v>0</v>
      </c>
      <c r="D222" s="120">
        <v>0</v>
      </c>
      <c r="E222" s="121">
        <f t="shared" si="13"/>
        <v>0</v>
      </c>
      <c r="F222" s="120" t="s">
        <v>348</v>
      </c>
    </row>
    <row r="223" spans="1:6" x14ac:dyDescent="0.25">
      <c r="A223" s="38" t="s">
        <v>52</v>
      </c>
      <c r="B223" s="45" t="s">
        <v>33</v>
      </c>
      <c r="C223" s="120">
        <v>0</v>
      </c>
      <c r="D223" s="120">
        <v>0</v>
      </c>
      <c r="E223" s="121">
        <f t="shared" si="13"/>
        <v>0</v>
      </c>
      <c r="F223" s="120" t="s">
        <v>348</v>
      </c>
    </row>
    <row r="224" spans="1:6" x14ac:dyDescent="0.25">
      <c r="A224" s="38" t="s">
        <v>52</v>
      </c>
      <c r="B224" s="45" t="s">
        <v>34</v>
      </c>
      <c r="C224" s="120">
        <v>0</v>
      </c>
      <c r="D224" s="120">
        <v>0</v>
      </c>
      <c r="E224" s="121">
        <f t="shared" si="13"/>
        <v>0</v>
      </c>
      <c r="F224" s="120" t="s">
        <v>348</v>
      </c>
    </row>
    <row r="225" spans="1:6" x14ac:dyDescent="0.25">
      <c r="A225" s="38" t="s">
        <v>52</v>
      </c>
      <c r="B225" s="45" t="s">
        <v>35</v>
      </c>
      <c r="C225" s="120">
        <v>0</v>
      </c>
      <c r="D225" s="120">
        <v>0</v>
      </c>
      <c r="E225" s="121">
        <f t="shared" si="13"/>
        <v>0</v>
      </c>
      <c r="F225" s="120" t="s">
        <v>348</v>
      </c>
    </row>
    <row r="226" spans="1:6" x14ac:dyDescent="0.25">
      <c r="A226" s="60"/>
      <c r="B226" s="60"/>
      <c r="C226" s="60"/>
      <c r="D226" s="60"/>
      <c r="E226" s="60"/>
      <c r="F226" s="60"/>
    </row>
    <row r="227" spans="1:6" ht="37.5" customHeight="1" x14ac:dyDescent="0.25">
      <c r="A227" s="181" t="s">
        <v>355</v>
      </c>
      <c r="B227" s="182"/>
      <c r="C227" s="182"/>
      <c r="D227" s="182"/>
      <c r="E227" s="182"/>
      <c r="F227" s="183"/>
    </row>
    <row r="228" spans="1:6" ht="15" customHeight="1" x14ac:dyDescent="0.25">
      <c r="A228" s="29"/>
      <c r="B228" s="21"/>
      <c r="C228" s="21"/>
      <c r="D228" s="21"/>
      <c r="E228" s="21"/>
      <c r="F228" s="21"/>
    </row>
    <row r="229" spans="1:6" x14ac:dyDescent="0.25">
      <c r="A229" s="29"/>
      <c r="B229" s="21"/>
      <c r="C229" s="21"/>
      <c r="D229" s="21"/>
      <c r="E229" s="21"/>
      <c r="F229" s="21"/>
    </row>
    <row r="230" spans="1:6" x14ac:dyDescent="0.25">
      <c r="A230" s="29"/>
      <c r="B230" s="21"/>
      <c r="C230" s="21"/>
      <c r="D230" s="21"/>
      <c r="E230" s="21"/>
      <c r="F230" s="21"/>
    </row>
    <row r="231" spans="1:6" x14ac:dyDescent="0.25">
      <c r="A231" s="29"/>
      <c r="B231" s="21"/>
      <c r="C231" s="21"/>
      <c r="D231" s="21"/>
      <c r="E231" s="21"/>
      <c r="F231" s="21"/>
    </row>
    <row r="232" spans="1:6" x14ac:dyDescent="0.25">
      <c r="A232" s="29"/>
      <c r="B232" s="21"/>
      <c r="C232" s="21"/>
      <c r="D232" s="21"/>
      <c r="E232" s="21"/>
      <c r="F232" s="21"/>
    </row>
    <row r="233" spans="1:6" x14ac:dyDescent="0.25">
      <c r="A233" s="29"/>
      <c r="B233" s="21"/>
      <c r="C233" s="21"/>
      <c r="D233" s="21"/>
      <c r="E233" s="21"/>
      <c r="F233" s="21"/>
    </row>
    <row r="234" spans="1:6" x14ac:dyDescent="0.25">
      <c r="A234" s="29"/>
      <c r="B234" s="21"/>
      <c r="C234" s="21"/>
      <c r="D234" s="21"/>
      <c r="E234" s="21"/>
      <c r="F234" s="21"/>
    </row>
    <row r="235" spans="1:6" x14ac:dyDescent="0.25">
      <c r="A235" s="29"/>
      <c r="B235" s="21"/>
      <c r="C235" s="21"/>
      <c r="D235" s="21"/>
      <c r="E235" s="21"/>
      <c r="F235" s="21"/>
    </row>
    <row r="236" spans="1:6" x14ac:dyDescent="0.25">
      <c r="A236" s="29"/>
      <c r="B236" s="21"/>
      <c r="C236" s="21"/>
      <c r="D236" s="21"/>
      <c r="E236" s="21"/>
      <c r="F236" s="21"/>
    </row>
    <row r="237" spans="1:6" x14ac:dyDescent="0.25">
      <c r="A237" s="29"/>
      <c r="B237" s="29"/>
      <c r="C237" s="29"/>
      <c r="D237" s="29"/>
      <c r="E237" s="29"/>
      <c r="F237" s="29"/>
    </row>
    <row r="238" spans="1:6" x14ac:dyDescent="0.25">
      <c r="A238" s="29"/>
      <c r="B238" s="29"/>
      <c r="C238" s="29"/>
      <c r="D238" s="29"/>
      <c r="E238" s="29"/>
      <c r="F238" s="29"/>
    </row>
    <row r="239" spans="1:6" x14ac:dyDescent="0.25">
      <c r="A239" s="29"/>
      <c r="B239" s="29"/>
      <c r="C239" s="29"/>
      <c r="D239" s="29"/>
      <c r="E239" s="29"/>
      <c r="F239" s="29"/>
    </row>
    <row r="240" spans="1:6" x14ac:dyDescent="0.25">
      <c r="A240" s="29"/>
      <c r="B240" s="29"/>
      <c r="C240" s="29"/>
      <c r="D240" s="29"/>
      <c r="E240" s="29"/>
      <c r="F240" s="29"/>
    </row>
    <row r="241" spans="1:6" x14ac:dyDescent="0.25">
      <c r="A241" s="29"/>
      <c r="B241" s="29"/>
      <c r="C241" s="29"/>
      <c r="D241" s="29"/>
      <c r="E241" s="29"/>
      <c r="F241" s="29"/>
    </row>
    <row r="242" spans="1:6" x14ac:dyDescent="0.25">
      <c r="A242" s="29"/>
      <c r="B242" s="29"/>
      <c r="C242" s="29"/>
      <c r="D242" s="29"/>
      <c r="E242" s="29"/>
      <c r="F242" s="29"/>
    </row>
    <row r="243" spans="1:6" x14ac:dyDescent="0.25">
      <c r="A243" s="29"/>
      <c r="B243" s="29"/>
      <c r="C243" s="29"/>
      <c r="D243" s="29"/>
      <c r="E243" s="29"/>
      <c r="F243" s="29"/>
    </row>
    <row r="244" spans="1:6" x14ac:dyDescent="0.25">
      <c r="A244" s="29"/>
      <c r="B244" s="29"/>
      <c r="C244" s="29"/>
      <c r="D244" s="29"/>
      <c r="E244" s="29"/>
      <c r="F244" s="29"/>
    </row>
    <row r="245" spans="1:6" x14ac:dyDescent="0.25">
      <c r="A245" s="29"/>
      <c r="B245" s="29"/>
      <c r="C245" s="29"/>
      <c r="D245" s="29"/>
      <c r="E245" s="29"/>
      <c r="F245" s="29"/>
    </row>
    <row r="246" spans="1:6" x14ac:dyDescent="0.25">
      <c r="A246" s="29"/>
      <c r="B246" s="29"/>
      <c r="C246" s="29"/>
      <c r="D246" s="29"/>
      <c r="E246" s="29"/>
      <c r="F246" s="29"/>
    </row>
    <row r="247" spans="1:6" x14ac:dyDescent="0.25">
      <c r="A247" s="29"/>
      <c r="B247" s="29"/>
      <c r="C247" s="29"/>
      <c r="D247" s="29"/>
      <c r="E247" s="29"/>
      <c r="F247" s="29"/>
    </row>
    <row r="248" spans="1:6" x14ac:dyDescent="0.25">
      <c r="A248" s="29"/>
      <c r="B248" s="29"/>
      <c r="C248" s="29"/>
      <c r="D248" s="29"/>
      <c r="E248" s="29"/>
      <c r="F248" s="29"/>
    </row>
    <row r="249" spans="1:6" x14ac:dyDescent="0.25">
      <c r="A249" s="29"/>
      <c r="B249" s="29"/>
      <c r="C249" s="29"/>
      <c r="D249" s="29"/>
      <c r="E249" s="29"/>
      <c r="F249" s="29"/>
    </row>
    <row r="250" spans="1:6" x14ac:dyDescent="0.25">
      <c r="A250" s="29"/>
      <c r="B250" s="29"/>
      <c r="C250" s="29"/>
      <c r="D250" s="29"/>
      <c r="E250" s="29"/>
      <c r="F250" s="29"/>
    </row>
    <row r="251" spans="1:6" x14ac:dyDescent="0.25">
      <c r="A251" s="29"/>
      <c r="B251" s="29"/>
      <c r="C251" s="29"/>
      <c r="D251" s="29"/>
      <c r="E251" s="29"/>
      <c r="F251" s="29"/>
    </row>
    <row r="252" spans="1:6" x14ac:dyDescent="0.25">
      <c r="A252" s="29"/>
      <c r="B252" s="29"/>
      <c r="C252" s="29"/>
      <c r="D252" s="29"/>
      <c r="E252" s="29"/>
      <c r="F252" s="29"/>
    </row>
    <row r="253" spans="1:6" x14ac:dyDescent="0.25">
      <c r="A253" s="29"/>
      <c r="B253" s="29"/>
      <c r="C253" s="29"/>
      <c r="D253" s="29"/>
      <c r="E253" s="29"/>
      <c r="F253" s="29"/>
    </row>
    <row r="254" spans="1:6" x14ac:dyDescent="0.25">
      <c r="A254" s="29"/>
      <c r="B254" s="29"/>
      <c r="C254" s="29"/>
      <c r="D254" s="29"/>
      <c r="E254" s="29"/>
      <c r="F254" s="29"/>
    </row>
    <row r="255" spans="1:6" x14ac:dyDescent="0.25">
      <c r="A255" s="29"/>
      <c r="B255" s="29"/>
      <c r="C255" s="29"/>
      <c r="D255" s="29"/>
      <c r="E255" s="29"/>
      <c r="F255" s="29"/>
    </row>
    <row r="256" spans="1:6" x14ac:dyDescent="0.25">
      <c r="A256" s="29"/>
      <c r="B256" s="29"/>
      <c r="C256" s="29"/>
      <c r="D256" s="29"/>
      <c r="E256" s="29"/>
      <c r="F256" s="29"/>
    </row>
    <row r="257" spans="1:6" x14ac:dyDescent="0.25">
      <c r="A257" s="29"/>
      <c r="B257" s="29"/>
      <c r="C257" s="29"/>
      <c r="D257" s="29"/>
      <c r="E257" s="29"/>
      <c r="F257" s="29"/>
    </row>
    <row r="258" spans="1:6" x14ac:dyDescent="0.25">
      <c r="A258" s="29"/>
      <c r="B258" s="29"/>
      <c r="C258" s="29"/>
      <c r="D258" s="29"/>
      <c r="E258" s="29"/>
      <c r="F258" s="29"/>
    </row>
    <row r="259" spans="1:6" x14ac:dyDescent="0.25">
      <c r="A259" s="29"/>
      <c r="B259" s="29"/>
      <c r="C259" s="29"/>
      <c r="D259" s="29"/>
      <c r="E259" s="29"/>
      <c r="F259" s="29"/>
    </row>
    <row r="260" spans="1:6" x14ac:dyDescent="0.25">
      <c r="A260" s="29"/>
      <c r="B260" s="29"/>
      <c r="C260" s="29"/>
      <c r="D260" s="29"/>
      <c r="E260" s="29"/>
      <c r="F260" s="29"/>
    </row>
    <row r="261" spans="1:6" x14ac:dyDescent="0.25">
      <c r="A261" s="29"/>
      <c r="B261" s="29"/>
      <c r="C261" s="29"/>
      <c r="D261" s="29"/>
      <c r="E261" s="29"/>
      <c r="F261" s="29"/>
    </row>
    <row r="262" spans="1:6" ht="64.5" customHeight="1" x14ac:dyDescent="0.25">
      <c r="A262" s="29"/>
      <c r="B262" s="29"/>
      <c r="C262" s="29"/>
      <c r="D262" s="29"/>
      <c r="E262" s="29"/>
      <c r="F262" s="29"/>
    </row>
    <row r="263" spans="1:6" x14ac:dyDescent="0.25">
      <c r="A263" s="29"/>
      <c r="B263" s="29"/>
      <c r="C263" s="29"/>
      <c r="D263" s="29"/>
      <c r="E263" s="29"/>
      <c r="F263" s="29"/>
    </row>
    <row r="264" spans="1:6" x14ac:dyDescent="0.25">
      <c r="A264" s="29"/>
      <c r="B264" s="29"/>
      <c r="C264" s="29"/>
      <c r="D264" s="29"/>
      <c r="E264" s="29"/>
      <c r="F264" s="29"/>
    </row>
    <row r="265" spans="1:6" x14ac:dyDescent="0.25">
      <c r="A265" s="29"/>
      <c r="B265" s="29"/>
      <c r="C265" s="29"/>
      <c r="D265" s="29"/>
      <c r="E265" s="29"/>
      <c r="F265" s="29"/>
    </row>
    <row r="266" spans="1:6" x14ac:dyDescent="0.25">
      <c r="A266" s="29"/>
      <c r="B266" s="29"/>
      <c r="C266" s="29"/>
      <c r="D266" s="29"/>
      <c r="E266" s="29"/>
      <c r="F266" s="29"/>
    </row>
    <row r="267" spans="1:6" x14ac:dyDescent="0.25">
      <c r="A267" s="29"/>
      <c r="B267" s="29"/>
      <c r="C267" s="29"/>
      <c r="D267" s="29"/>
      <c r="E267" s="29"/>
      <c r="F267" s="29"/>
    </row>
    <row r="268" spans="1:6" x14ac:dyDescent="0.25">
      <c r="A268" s="29"/>
      <c r="B268" s="29"/>
      <c r="C268" s="29"/>
      <c r="D268" s="29"/>
      <c r="E268" s="29"/>
      <c r="F268" s="29"/>
    </row>
    <row r="269" spans="1:6" x14ac:dyDescent="0.25">
      <c r="A269" s="29"/>
      <c r="B269" s="29"/>
      <c r="C269" s="29"/>
      <c r="D269" s="29"/>
      <c r="E269" s="29"/>
      <c r="F269" s="29"/>
    </row>
    <row r="270" spans="1:6" x14ac:dyDescent="0.25">
      <c r="A270" s="29"/>
      <c r="B270" s="29"/>
      <c r="C270" s="29"/>
      <c r="D270" s="29"/>
      <c r="E270" s="29"/>
      <c r="F270" s="29"/>
    </row>
    <row r="271" spans="1:6" x14ac:dyDescent="0.25">
      <c r="A271" s="29"/>
      <c r="B271" s="29"/>
      <c r="C271" s="29"/>
      <c r="D271" s="29"/>
      <c r="E271" s="29"/>
      <c r="F271" s="29"/>
    </row>
    <row r="272" spans="1:6" x14ac:dyDescent="0.25">
      <c r="A272" s="29"/>
      <c r="B272" s="29"/>
      <c r="C272" s="29"/>
      <c r="D272" s="29"/>
      <c r="E272" s="29"/>
      <c r="F272" s="29"/>
    </row>
    <row r="273" spans="1:6" x14ac:dyDescent="0.25">
      <c r="A273" s="29"/>
      <c r="B273" s="29"/>
      <c r="C273" s="29"/>
      <c r="D273" s="29"/>
      <c r="E273" s="29"/>
      <c r="F273" s="29"/>
    </row>
  </sheetData>
  <mergeCells count="9">
    <mergeCell ref="A13:B13"/>
    <mergeCell ref="E13:F13"/>
    <mergeCell ref="A227:F227"/>
    <mergeCell ref="A8:F8"/>
    <mergeCell ref="A9:F9"/>
    <mergeCell ref="A10:F10"/>
    <mergeCell ref="A11:D11"/>
    <mergeCell ref="A12:B12"/>
    <mergeCell ref="E12:F1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L639"/>
  <sheetViews>
    <sheetView topLeftCell="A130" workbookViewId="0">
      <selection activeCell="K22" sqref="K22"/>
    </sheetView>
  </sheetViews>
  <sheetFormatPr baseColWidth="10" defaultRowHeight="15" x14ac:dyDescent="0.25"/>
  <cols>
    <col min="1" max="1" width="8" customWidth="1"/>
    <col min="2" max="2" width="39.42578125" customWidth="1"/>
    <col min="3" max="3" width="9.7109375" customWidth="1"/>
    <col min="4" max="4" width="8.85546875" bestFit="1" customWidth="1"/>
    <col min="5" max="5" width="8" bestFit="1" customWidth="1"/>
    <col min="6" max="6" width="6.140625" customWidth="1"/>
    <col min="7" max="7" width="2" style="32" customWidth="1"/>
    <col min="8" max="8" width="4.42578125" customWidth="1"/>
    <col min="11" max="11" width="9.42578125" bestFit="1" customWidth="1"/>
  </cols>
  <sheetData>
    <row r="8" spans="1:8" x14ac:dyDescent="0.25">
      <c r="A8" s="196" t="s">
        <v>0</v>
      </c>
      <c r="B8" s="197"/>
      <c r="C8" s="197"/>
      <c r="D8" s="197"/>
      <c r="E8" s="197"/>
      <c r="F8" s="197"/>
      <c r="G8" s="197"/>
      <c r="H8" s="198"/>
    </row>
    <row r="9" spans="1:8" x14ac:dyDescent="0.25">
      <c r="A9" s="199" t="s">
        <v>1</v>
      </c>
      <c r="B9" s="200"/>
      <c r="C9" s="200"/>
      <c r="D9" s="200"/>
      <c r="E9" s="200"/>
      <c r="F9" s="200"/>
      <c r="G9" s="200"/>
      <c r="H9" s="201"/>
    </row>
    <row r="10" spans="1:8" ht="95.25" customHeight="1" x14ac:dyDescent="0.25">
      <c r="A10" s="202" t="s">
        <v>351</v>
      </c>
      <c r="B10" s="203"/>
      <c r="C10" s="203"/>
      <c r="D10" s="203"/>
      <c r="E10" s="203"/>
      <c r="F10" s="203"/>
      <c r="G10" s="203"/>
      <c r="H10" s="204"/>
    </row>
    <row r="11" spans="1:8" ht="24" x14ac:dyDescent="0.25">
      <c r="A11" s="138" t="s">
        <v>3</v>
      </c>
      <c r="B11" s="139" t="s">
        <v>4</v>
      </c>
      <c r="C11" s="140" t="s">
        <v>365</v>
      </c>
      <c r="D11" s="152" t="s">
        <v>357</v>
      </c>
      <c r="E11" s="140" t="s">
        <v>7</v>
      </c>
      <c r="F11" s="205" t="s">
        <v>350</v>
      </c>
      <c r="G11" s="205"/>
      <c r="H11" s="205"/>
    </row>
    <row r="12" spans="1:8" x14ac:dyDescent="0.25">
      <c r="A12" s="141" t="s">
        <v>9</v>
      </c>
      <c r="B12" s="92" t="s">
        <v>176</v>
      </c>
      <c r="C12" s="119" t="s">
        <v>11</v>
      </c>
      <c r="D12" s="119" t="s">
        <v>11</v>
      </c>
      <c r="E12" s="119" t="s">
        <v>11</v>
      </c>
      <c r="F12" s="206" t="s">
        <v>11</v>
      </c>
      <c r="G12" s="206"/>
      <c r="H12" s="206"/>
    </row>
    <row r="13" spans="1:8" x14ac:dyDescent="0.25">
      <c r="A13" s="141" t="s">
        <v>9</v>
      </c>
      <c r="B13" s="92" t="s">
        <v>177</v>
      </c>
      <c r="C13" s="119"/>
      <c r="D13" s="119"/>
      <c r="E13" s="121"/>
      <c r="F13" s="206" t="s">
        <v>11</v>
      </c>
      <c r="G13" s="206"/>
      <c r="H13" s="206"/>
    </row>
    <row r="14" spans="1:8" ht="24.75" x14ac:dyDescent="0.25">
      <c r="A14" s="141" t="s">
        <v>9</v>
      </c>
      <c r="B14" s="142" t="s">
        <v>178</v>
      </c>
      <c r="C14" s="126">
        <v>8970</v>
      </c>
      <c r="D14" s="126">
        <v>7697</v>
      </c>
      <c r="E14" s="143">
        <f t="shared" ref="E14:E21" si="0">IF(D14=0,0,+C14/D14-1)</f>
        <v>0.16538911264128875</v>
      </c>
      <c r="F14" s="206" t="s">
        <v>11</v>
      </c>
      <c r="G14" s="206"/>
      <c r="H14" s="206"/>
    </row>
    <row r="15" spans="1:8" ht="24.75" x14ac:dyDescent="0.25">
      <c r="A15" s="141" t="s">
        <v>9</v>
      </c>
      <c r="B15" s="144" t="s">
        <v>179</v>
      </c>
      <c r="C15" s="126">
        <v>1213</v>
      </c>
      <c r="D15" s="126">
        <v>1463</v>
      </c>
      <c r="E15" s="143">
        <f t="shared" si="0"/>
        <v>-0.1708817498291183</v>
      </c>
      <c r="F15" s="207" t="s">
        <v>364</v>
      </c>
      <c r="G15" s="207"/>
      <c r="H15" s="207"/>
    </row>
    <row r="16" spans="1:8" x14ac:dyDescent="0.25">
      <c r="A16" s="141" t="s">
        <v>9</v>
      </c>
      <c r="B16" s="142" t="s">
        <v>180</v>
      </c>
      <c r="C16" s="126">
        <v>0</v>
      </c>
      <c r="D16" s="126">
        <v>0</v>
      </c>
      <c r="E16" s="143">
        <f t="shared" si="0"/>
        <v>0</v>
      </c>
      <c r="F16" s="206" t="s">
        <v>348</v>
      </c>
      <c r="G16" s="206"/>
      <c r="H16" s="206"/>
    </row>
    <row r="17" spans="1:8" x14ac:dyDescent="0.25">
      <c r="A17" s="141" t="s">
        <v>9</v>
      </c>
      <c r="B17" s="142" t="s">
        <v>181</v>
      </c>
      <c r="C17" s="126">
        <v>0</v>
      </c>
      <c r="D17" s="126">
        <v>0</v>
      </c>
      <c r="E17" s="143">
        <f t="shared" si="0"/>
        <v>0</v>
      </c>
      <c r="F17" s="206" t="s">
        <v>348</v>
      </c>
      <c r="G17" s="206"/>
      <c r="H17" s="206"/>
    </row>
    <row r="18" spans="1:8" x14ac:dyDescent="0.25">
      <c r="A18" s="141" t="s">
        <v>9</v>
      </c>
      <c r="B18" s="142" t="s">
        <v>182</v>
      </c>
      <c r="C18" s="126">
        <v>0</v>
      </c>
      <c r="D18" s="126">
        <v>0</v>
      </c>
      <c r="E18" s="143">
        <f t="shared" si="0"/>
        <v>0</v>
      </c>
      <c r="F18" s="206" t="s">
        <v>348</v>
      </c>
      <c r="G18" s="206"/>
      <c r="H18" s="206"/>
    </row>
    <row r="19" spans="1:8" ht="24.75" x14ac:dyDescent="0.25">
      <c r="A19" s="141" t="s">
        <v>9</v>
      </c>
      <c r="B19" s="142" t="s">
        <v>183</v>
      </c>
      <c r="C19" s="126">
        <v>0</v>
      </c>
      <c r="D19" s="126">
        <v>1259</v>
      </c>
      <c r="E19" s="143">
        <f t="shared" si="0"/>
        <v>-1</v>
      </c>
      <c r="F19" s="206"/>
      <c r="G19" s="206"/>
      <c r="H19" s="206"/>
    </row>
    <row r="20" spans="1:8" x14ac:dyDescent="0.25">
      <c r="A20" s="141" t="s">
        <v>9</v>
      </c>
      <c r="B20" s="142" t="s">
        <v>184</v>
      </c>
      <c r="C20" s="126">
        <v>0</v>
      </c>
      <c r="D20" s="126">
        <v>938</v>
      </c>
      <c r="E20" s="143">
        <f t="shared" si="0"/>
        <v>-1</v>
      </c>
      <c r="F20" s="206"/>
      <c r="G20" s="206"/>
      <c r="H20" s="206"/>
    </row>
    <row r="21" spans="1:8" x14ac:dyDescent="0.25">
      <c r="A21" s="141" t="s">
        <v>9</v>
      </c>
      <c r="B21" s="142" t="s">
        <v>185</v>
      </c>
      <c r="C21" s="126">
        <v>0</v>
      </c>
      <c r="D21" s="126">
        <v>321</v>
      </c>
      <c r="E21" s="143">
        <f t="shared" si="0"/>
        <v>-1</v>
      </c>
      <c r="F21" s="206"/>
      <c r="G21" s="206"/>
      <c r="H21" s="206"/>
    </row>
    <row r="22" spans="1:8" x14ac:dyDescent="0.25">
      <c r="A22" s="141" t="s">
        <v>9</v>
      </c>
      <c r="B22" s="142" t="s">
        <v>186</v>
      </c>
      <c r="C22" s="126">
        <v>0</v>
      </c>
      <c r="D22" s="126">
        <v>938</v>
      </c>
      <c r="E22" s="143">
        <f>IF(D22=0,0,+C22/D22-1)</f>
        <v>-1</v>
      </c>
      <c r="F22" s="206"/>
      <c r="G22" s="206"/>
      <c r="H22" s="206"/>
    </row>
    <row r="23" spans="1:8" x14ac:dyDescent="0.25">
      <c r="A23" s="141" t="s">
        <v>9</v>
      </c>
      <c r="B23" s="93" t="s">
        <v>187</v>
      </c>
      <c r="C23" s="126"/>
      <c r="D23" s="126"/>
      <c r="E23" s="143"/>
      <c r="F23" s="206"/>
      <c r="G23" s="206"/>
      <c r="H23" s="206"/>
    </row>
    <row r="24" spans="1:8" ht="24.75" x14ac:dyDescent="0.25">
      <c r="A24" s="141" t="s">
        <v>9</v>
      </c>
      <c r="B24" s="142" t="s">
        <v>188</v>
      </c>
      <c r="C24" s="126">
        <v>0</v>
      </c>
      <c r="D24" s="126">
        <v>0</v>
      </c>
      <c r="E24" s="143">
        <f>IF(D24=0,0,+C24/D24-1)</f>
        <v>0</v>
      </c>
      <c r="F24" s="206"/>
      <c r="G24" s="206"/>
      <c r="H24" s="206"/>
    </row>
    <row r="25" spans="1:8" ht="24.75" x14ac:dyDescent="0.25">
      <c r="A25" s="141" t="s">
        <v>24</v>
      </c>
      <c r="B25" s="92" t="s">
        <v>189</v>
      </c>
      <c r="C25" s="119"/>
      <c r="D25" s="119"/>
      <c r="E25" s="121"/>
      <c r="F25" s="206"/>
      <c r="G25" s="206"/>
      <c r="H25" s="206"/>
    </row>
    <row r="26" spans="1:8" x14ac:dyDescent="0.25">
      <c r="A26" s="141" t="s">
        <v>24</v>
      </c>
      <c r="B26" s="94" t="s">
        <v>190</v>
      </c>
      <c r="C26" s="46">
        <v>0</v>
      </c>
      <c r="D26" s="46">
        <v>0</v>
      </c>
      <c r="E26" s="121">
        <f>IF(D26=0,0,+C26/D26-1)</f>
        <v>0</v>
      </c>
      <c r="F26" s="206"/>
      <c r="G26" s="206"/>
      <c r="H26" s="206"/>
    </row>
    <row r="27" spans="1:8" x14ac:dyDescent="0.25">
      <c r="A27" s="141" t="s">
        <v>24</v>
      </c>
      <c r="B27" s="95" t="s">
        <v>191</v>
      </c>
      <c r="C27" s="46">
        <v>5</v>
      </c>
      <c r="D27" s="46">
        <v>0</v>
      </c>
      <c r="E27" s="121">
        <f t="shared" ref="E27:E50" si="1">IF(D27=0,0,+C27/D27-1)</f>
        <v>0</v>
      </c>
      <c r="F27" s="206"/>
      <c r="G27" s="206"/>
      <c r="H27" s="206"/>
    </row>
    <row r="28" spans="1:8" x14ac:dyDescent="0.25">
      <c r="A28" s="141" t="s">
        <v>24</v>
      </c>
      <c r="B28" s="45" t="s">
        <v>30</v>
      </c>
      <c r="C28" s="119">
        <v>0</v>
      </c>
      <c r="D28" s="119">
        <v>0</v>
      </c>
      <c r="E28" s="121">
        <f t="shared" si="1"/>
        <v>0</v>
      </c>
      <c r="F28" s="206"/>
      <c r="G28" s="206"/>
      <c r="H28" s="206"/>
    </row>
    <row r="29" spans="1:8" x14ac:dyDescent="0.25">
      <c r="A29" s="141" t="s">
        <v>24</v>
      </c>
      <c r="B29" s="45" t="s">
        <v>31</v>
      </c>
      <c r="C29" s="119">
        <v>0</v>
      </c>
      <c r="D29" s="119">
        <v>1</v>
      </c>
      <c r="E29" s="121">
        <f t="shared" si="1"/>
        <v>-1</v>
      </c>
      <c r="F29" s="206"/>
      <c r="G29" s="206"/>
      <c r="H29" s="206"/>
    </row>
    <row r="30" spans="1:8" x14ac:dyDescent="0.25">
      <c r="A30" s="141" t="s">
        <v>24</v>
      </c>
      <c r="B30" s="45" t="s">
        <v>32</v>
      </c>
      <c r="C30" s="119">
        <v>4</v>
      </c>
      <c r="D30" s="119">
        <v>3</v>
      </c>
      <c r="E30" s="121">
        <f t="shared" si="1"/>
        <v>0.33333333333333326</v>
      </c>
      <c r="F30" s="206"/>
      <c r="G30" s="206"/>
      <c r="H30" s="206"/>
    </row>
    <row r="31" spans="1:8" x14ac:dyDescent="0.25">
      <c r="A31" s="141" t="s">
        <v>24</v>
      </c>
      <c r="B31" s="45" t="s">
        <v>33</v>
      </c>
      <c r="C31" s="119">
        <v>0</v>
      </c>
      <c r="D31" s="119">
        <v>1</v>
      </c>
      <c r="E31" s="121">
        <v>0</v>
      </c>
      <c r="F31" s="206"/>
      <c r="G31" s="206"/>
      <c r="H31" s="206"/>
    </row>
    <row r="32" spans="1:8" x14ac:dyDescent="0.25">
      <c r="A32" s="141" t="s">
        <v>24</v>
      </c>
      <c r="B32" s="45" t="s">
        <v>34</v>
      </c>
      <c r="C32" s="119">
        <v>1</v>
      </c>
      <c r="D32" s="119">
        <v>0</v>
      </c>
      <c r="E32" s="121">
        <f t="shared" si="1"/>
        <v>0</v>
      </c>
      <c r="F32" s="206"/>
      <c r="G32" s="206"/>
      <c r="H32" s="206"/>
    </row>
    <row r="33" spans="1:11" x14ac:dyDescent="0.25">
      <c r="A33" s="141" t="s">
        <v>24</v>
      </c>
      <c r="B33" s="45" t="s">
        <v>35</v>
      </c>
      <c r="C33" s="119">
        <v>0</v>
      </c>
      <c r="D33" s="119">
        <v>0</v>
      </c>
      <c r="E33" s="121">
        <f t="shared" si="1"/>
        <v>0</v>
      </c>
      <c r="F33" s="206"/>
      <c r="G33" s="206"/>
      <c r="H33" s="206"/>
    </row>
    <row r="34" spans="1:11" x14ac:dyDescent="0.25">
      <c r="A34" s="141" t="s">
        <v>24</v>
      </c>
      <c r="B34" s="95" t="s">
        <v>192</v>
      </c>
      <c r="C34" s="46"/>
      <c r="D34" s="46"/>
      <c r="E34" s="119">
        <f t="shared" si="1"/>
        <v>0</v>
      </c>
      <c r="F34" s="206"/>
      <c r="G34" s="206"/>
      <c r="H34" s="206"/>
      <c r="K34" s="24"/>
    </row>
    <row r="35" spans="1:11" x14ac:dyDescent="0.25">
      <c r="A35" s="141" t="s">
        <v>24</v>
      </c>
      <c r="B35" s="145" t="s">
        <v>193</v>
      </c>
      <c r="C35" s="119">
        <v>5</v>
      </c>
      <c r="D35" s="119">
        <v>5</v>
      </c>
      <c r="E35" s="121">
        <f t="shared" si="1"/>
        <v>0</v>
      </c>
      <c r="F35" s="206"/>
      <c r="G35" s="206"/>
      <c r="H35" s="206"/>
    </row>
    <row r="36" spans="1:11" x14ac:dyDescent="0.25">
      <c r="A36" s="141" t="s">
        <v>24</v>
      </c>
      <c r="B36" s="145" t="s">
        <v>194</v>
      </c>
      <c r="C36" s="119">
        <v>0</v>
      </c>
      <c r="D36" s="119">
        <v>0</v>
      </c>
      <c r="E36" s="121">
        <f t="shared" si="1"/>
        <v>0</v>
      </c>
      <c r="F36" s="206"/>
      <c r="G36" s="206"/>
      <c r="H36" s="206"/>
    </row>
    <row r="37" spans="1:11" x14ac:dyDescent="0.25">
      <c r="A37" s="141" t="s">
        <v>24</v>
      </c>
      <c r="B37" s="100" t="s">
        <v>195</v>
      </c>
      <c r="C37" s="119"/>
      <c r="D37" s="119"/>
      <c r="E37" s="119">
        <f t="shared" si="1"/>
        <v>0</v>
      </c>
      <c r="F37" s="206"/>
      <c r="G37" s="206"/>
      <c r="H37" s="206"/>
    </row>
    <row r="38" spans="1:11" x14ac:dyDescent="0.25">
      <c r="A38" s="141" t="s">
        <v>24</v>
      </c>
      <c r="B38" s="146" t="s">
        <v>193</v>
      </c>
      <c r="C38" s="119">
        <v>1</v>
      </c>
      <c r="D38" s="119">
        <v>2</v>
      </c>
      <c r="E38" s="121">
        <f t="shared" si="1"/>
        <v>-0.5</v>
      </c>
      <c r="F38" s="206"/>
      <c r="G38" s="206"/>
      <c r="H38" s="206"/>
    </row>
    <row r="39" spans="1:11" x14ac:dyDescent="0.25">
      <c r="A39" s="141" t="s">
        <v>24</v>
      </c>
      <c r="B39" s="146" t="s">
        <v>194</v>
      </c>
      <c r="C39" s="119">
        <v>0</v>
      </c>
      <c r="D39" s="119">
        <v>0</v>
      </c>
      <c r="E39" s="121">
        <f t="shared" si="1"/>
        <v>0</v>
      </c>
      <c r="F39" s="206"/>
      <c r="G39" s="206"/>
      <c r="H39" s="206"/>
    </row>
    <row r="40" spans="1:11" x14ac:dyDescent="0.25">
      <c r="A40" s="141" t="s">
        <v>24</v>
      </c>
      <c r="B40" s="95" t="s">
        <v>196</v>
      </c>
      <c r="C40" s="119"/>
      <c r="D40" s="119"/>
      <c r="E40" s="121">
        <f t="shared" si="1"/>
        <v>0</v>
      </c>
      <c r="F40" s="206"/>
      <c r="G40" s="206"/>
      <c r="H40" s="206"/>
    </row>
    <row r="41" spans="1:11" x14ac:dyDescent="0.25">
      <c r="A41" s="141" t="s">
        <v>24</v>
      </c>
      <c r="B41" s="146" t="s">
        <v>193</v>
      </c>
      <c r="C41" s="119">
        <v>1</v>
      </c>
      <c r="D41" s="119">
        <v>1</v>
      </c>
      <c r="E41" s="121">
        <f t="shared" si="1"/>
        <v>0</v>
      </c>
      <c r="F41" s="206"/>
      <c r="G41" s="206"/>
      <c r="H41" s="206"/>
    </row>
    <row r="42" spans="1:11" x14ac:dyDescent="0.25">
      <c r="A42" s="141" t="s">
        <v>24</v>
      </c>
      <c r="B42" s="146" t="s">
        <v>194</v>
      </c>
      <c r="C42" s="119">
        <v>0</v>
      </c>
      <c r="D42" s="119">
        <v>0</v>
      </c>
      <c r="E42" s="121">
        <f t="shared" si="1"/>
        <v>0</v>
      </c>
      <c r="F42" s="206"/>
      <c r="G42" s="206"/>
      <c r="H42" s="206"/>
    </row>
    <row r="43" spans="1:11" x14ac:dyDescent="0.25">
      <c r="A43" s="141" t="s">
        <v>24</v>
      </c>
      <c r="B43" s="95" t="s">
        <v>197</v>
      </c>
      <c r="C43" s="39"/>
      <c r="D43" s="39"/>
      <c r="E43" s="121">
        <f t="shared" si="1"/>
        <v>0</v>
      </c>
      <c r="F43" s="206"/>
      <c r="G43" s="206"/>
      <c r="H43" s="206"/>
    </row>
    <row r="44" spans="1:11" x14ac:dyDescent="0.25">
      <c r="A44" s="141" t="s">
        <v>24</v>
      </c>
      <c r="B44" s="45" t="s">
        <v>30</v>
      </c>
      <c r="C44" s="120">
        <v>0</v>
      </c>
      <c r="D44" s="120">
        <v>0</v>
      </c>
      <c r="E44" s="121">
        <f t="shared" si="1"/>
        <v>0</v>
      </c>
      <c r="F44" s="206"/>
      <c r="G44" s="206"/>
      <c r="H44" s="206"/>
    </row>
    <row r="45" spans="1:11" x14ac:dyDescent="0.25">
      <c r="A45" s="141" t="s">
        <v>24</v>
      </c>
      <c r="B45" s="45" t="s">
        <v>31</v>
      </c>
      <c r="C45" s="120">
        <v>0</v>
      </c>
      <c r="D45" s="120">
        <v>0</v>
      </c>
      <c r="E45" s="121">
        <f t="shared" si="1"/>
        <v>0</v>
      </c>
      <c r="F45" s="206"/>
      <c r="G45" s="206"/>
      <c r="H45" s="206"/>
    </row>
    <row r="46" spans="1:11" x14ac:dyDescent="0.25">
      <c r="A46" s="141" t="s">
        <v>24</v>
      </c>
      <c r="B46" s="45" t="s">
        <v>32</v>
      </c>
      <c r="C46" s="120">
        <v>0</v>
      </c>
      <c r="D46" s="120">
        <v>0</v>
      </c>
      <c r="E46" s="121">
        <f t="shared" si="1"/>
        <v>0</v>
      </c>
      <c r="F46" s="206"/>
      <c r="G46" s="206"/>
      <c r="H46" s="206"/>
    </row>
    <row r="47" spans="1:11" x14ac:dyDescent="0.25">
      <c r="A47" s="141" t="s">
        <v>24</v>
      </c>
      <c r="B47" s="45" t="s">
        <v>33</v>
      </c>
      <c r="C47" s="120">
        <v>3</v>
      </c>
      <c r="D47" s="120">
        <v>3</v>
      </c>
      <c r="E47" s="121">
        <f t="shared" si="1"/>
        <v>0</v>
      </c>
      <c r="F47" s="206"/>
      <c r="G47" s="206"/>
      <c r="H47" s="206"/>
    </row>
    <row r="48" spans="1:11" x14ac:dyDescent="0.25">
      <c r="A48" s="141" t="s">
        <v>24</v>
      </c>
      <c r="B48" s="45" t="s">
        <v>34</v>
      </c>
      <c r="C48" s="120">
        <v>0</v>
      </c>
      <c r="D48" s="120">
        <v>0</v>
      </c>
      <c r="E48" s="121">
        <f t="shared" si="1"/>
        <v>0</v>
      </c>
      <c r="F48" s="206"/>
      <c r="G48" s="206"/>
      <c r="H48" s="206"/>
    </row>
    <row r="49" spans="1:8" x14ac:dyDescent="0.25">
      <c r="A49" s="141" t="s">
        <v>24</v>
      </c>
      <c r="B49" s="45" t="s">
        <v>35</v>
      </c>
      <c r="C49" s="120">
        <v>0</v>
      </c>
      <c r="D49" s="120">
        <v>0</v>
      </c>
      <c r="E49" s="121">
        <f t="shared" si="1"/>
        <v>0</v>
      </c>
      <c r="F49" s="206"/>
      <c r="G49" s="206"/>
      <c r="H49" s="206"/>
    </row>
    <row r="50" spans="1:8" x14ac:dyDescent="0.25">
      <c r="A50" s="141" t="s">
        <v>24</v>
      </c>
      <c r="B50" s="95" t="s">
        <v>192</v>
      </c>
      <c r="C50" s="39"/>
      <c r="D50" s="39"/>
      <c r="E50" s="121">
        <f t="shared" si="1"/>
        <v>0</v>
      </c>
      <c r="F50" s="206"/>
      <c r="G50" s="206"/>
      <c r="H50" s="206"/>
    </row>
    <row r="51" spans="1:8" x14ac:dyDescent="0.25">
      <c r="A51" s="141" t="s">
        <v>24</v>
      </c>
      <c r="B51" s="146" t="s">
        <v>193</v>
      </c>
      <c r="C51" s="120">
        <v>2</v>
      </c>
      <c r="D51" s="120">
        <v>2</v>
      </c>
      <c r="E51" s="121">
        <f>IF(D51=0,0,+C51/D51-1)</f>
        <v>0</v>
      </c>
      <c r="F51" s="206"/>
      <c r="G51" s="206"/>
      <c r="H51" s="206"/>
    </row>
    <row r="52" spans="1:8" x14ac:dyDescent="0.25">
      <c r="A52" s="141" t="s">
        <v>24</v>
      </c>
      <c r="B52" s="146" t="s">
        <v>194</v>
      </c>
      <c r="C52" s="120">
        <v>1</v>
      </c>
      <c r="D52" s="120">
        <v>1</v>
      </c>
      <c r="E52" s="121">
        <f>IF(D52=0,0,+C52/D52-1)</f>
        <v>0</v>
      </c>
      <c r="F52" s="206"/>
      <c r="G52" s="206"/>
      <c r="H52" s="206"/>
    </row>
    <row r="53" spans="1:8" x14ac:dyDescent="0.25">
      <c r="A53" s="141" t="s">
        <v>24</v>
      </c>
      <c r="B53" s="95" t="s">
        <v>195</v>
      </c>
      <c r="C53" s="120"/>
      <c r="D53" s="120"/>
      <c r="E53" s="121">
        <f t="shared" ref="E53:E60" si="2">IF(D53=0,0,+C53/D53-1)</f>
        <v>0</v>
      </c>
      <c r="F53" s="206"/>
      <c r="G53" s="206"/>
      <c r="H53" s="206"/>
    </row>
    <row r="54" spans="1:8" x14ac:dyDescent="0.25">
      <c r="A54" s="141" t="s">
        <v>24</v>
      </c>
      <c r="B54" s="146" t="s">
        <v>193</v>
      </c>
      <c r="C54" s="120">
        <v>1</v>
      </c>
      <c r="D54" s="120">
        <v>0</v>
      </c>
      <c r="E54" s="121">
        <f t="shared" si="2"/>
        <v>0</v>
      </c>
      <c r="F54" s="206"/>
      <c r="G54" s="206"/>
      <c r="H54" s="206"/>
    </row>
    <row r="55" spans="1:8" x14ac:dyDescent="0.25">
      <c r="A55" s="141" t="s">
        <v>24</v>
      </c>
      <c r="B55" s="146" t="s">
        <v>194</v>
      </c>
      <c r="C55" s="120">
        <v>1</v>
      </c>
      <c r="D55" s="120">
        <v>0</v>
      </c>
      <c r="E55" s="121">
        <f t="shared" si="2"/>
        <v>0</v>
      </c>
      <c r="F55" s="206"/>
      <c r="G55" s="206"/>
      <c r="H55" s="206"/>
    </row>
    <row r="56" spans="1:8" x14ac:dyDescent="0.25">
      <c r="A56" s="141" t="s">
        <v>24</v>
      </c>
      <c r="B56" s="95" t="s">
        <v>196</v>
      </c>
      <c r="C56" s="119"/>
      <c r="D56" s="119"/>
      <c r="E56" s="121">
        <f t="shared" si="2"/>
        <v>0</v>
      </c>
      <c r="F56" s="206"/>
      <c r="G56" s="206"/>
      <c r="H56" s="206"/>
    </row>
    <row r="57" spans="1:8" x14ac:dyDescent="0.25">
      <c r="A57" s="141" t="s">
        <v>24</v>
      </c>
      <c r="B57" s="146" t="s">
        <v>193</v>
      </c>
      <c r="C57" s="119">
        <v>0</v>
      </c>
      <c r="D57" s="119">
        <v>0</v>
      </c>
      <c r="E57" s="121">
        <f t="shared" si="2"/>
        <v>0</v>
      </c>
      <c r="F57" s="206"/>
      <c r="G57" s="206"/>
      <c r="H57" s="206"/>
    </row>
    <row r="58" spans="1:8" x14ac:dyDescent="0.25">
      <c r="A58" s="141" t="s">
        <v>24</v>
      </c>
      <c r="B58" s="146" t="s">
        <v>194</v>
      </c>
      <c r="C58" s="119">
        <v>1</v>
      </c>
      <c r="D58" s="119">
        <v>1</v>
      </c>
      <c r="E58" s="121">
        <f t="shared" si="2"/>
        <v>0</v>
      </c>
      <c r="F58" s="206"/>
      <c r="G58" s="206"/>
      <c r="H58" s="206"/>
    </row>
    <row r="59" spans="1:8" x14ac:dyDescent="0.25">
      <c r="A59" s="141" t="s">
        <v>24</v>
      </c>
      <c r="B59" s="95" t="s">
        <v>198</v>
      </c>
      <c r="C59" s="46"/>
      <c r="D59" s="46"/>
      <c r="E59" s="121">
        <f t="shared" si="2"/>
        <v>0</v>
      </c>
      <c r="F59" s="206"/>
      <c r="G59" s="206"/>
      <c r="H59" s="206"/>
    </row>
    <row r="60" spans="1:8" x14ac:dyDescent="0.25">
      <c r="A60" s="141" t="s">
        <v>24</v>
      </c>
      <c r="B60" s="95" t="s">
        <v>192</v>
      </c>
      <c r="C60" s="119"/>
      <c r="D60" s="119"/>
      <c r="E60" s="121">
        <f t="shared" si="2"/>
        <v>0</v>
      </c>
      <c r="F60" s="206"/>
      <c r="G60" s="206"/>
      <c r="H60" s="206"/>
    </row>
    <row r="61" spans="1:8" x14ac:dyDescent="0.25">
      <c r="A61" s="141" t="s">
        <v>24</v>
      </c>
      <c r="B61" s="146" t="s">
        <v>193</v>
      </c>
      <c r="C61" s="119">
        <v>3</v>
      </c>
      <c r="D61" s="119">
        <v>3</v>
      </c>
      <c r="E61" s="121">
        <f>IF(D61=0,0,+C61/D61-1)</f>
        <v>0</v>
      </c>
      <c r="F61" s="206"/>
      <c r="G61" s="206"/>
      <c r="H61" s="206"/>
    </row>
    <row r="62" spans="1:8" x14ac:dyDescent="0.25">
      <c r="A62" s="141" t="s">
        <v>24</v>
      </c>
      <c r="B62" s="146" t="s">
        <v>194</v>
      </c>
      <c r="C62" s="119">
        <v>0</v>
      </c>
      <c r="D62" s="119">
        <v>0</v>
      </c>
      <c r="E62" s="121">
        <f>IF(D62=0,0,+C62/D62-1)</f>
        <v>0</v>
      </c>
      <c r="F62" s="206"/>
      <c r="G62" s="206"/>
      <c r="H62" s="206"/>
    </row>
    <row r="63" spans="1:8" x14ac:dyDescent="0.25">
      <c r="A63" s="141" t="s">
        <v>24</v>
      </c>
      <c r="B63" s="95" t="s">
        <v>195</v>
      </c>
      <c r="C63" s="119"/>
      <c r="D63" s="119"/>
      <c r="E63" s="119">
        <f>IF(D63=0,0,+C63/D63-1)</f>
        <v>0</v>
      </c>
      <c r="F63" s="206"/>
      <c r="G63" s="206"/>
      <c r="H63" s="206"/>
    </row>
    <row r="64" spans="1:8" x14ac:dyDescent="0.25">
      <c r="A64" s="141" t="s">
        <v>24</v>
      </c>
      <c r="B64" s="146" t="s">
        <v>193</v>
      </c>
      <c r="C64" s="119">
        <v>0</v>
      </c>
      <c r="D64" s="119">
        <v>1</v>
      </c>
      <c r="E64" s="121">
        <f>IF(D64=0,0,+C64/D64-1)</f>
        <v>-1</v>
      </c>
      <c r="F64" s="206"/>
      <c r="G64" s="206"/>
      <c r="H64" s="206"/>
    </row>
    <row r="65" spans="1:8" x14ac:dyDescent="0.25">
      <c r="A65" s="141" t="s">
        <v>24</v>
      </c>
      <c r="B65" s="146" t="s">
        <v>194</v>
      </c>
      <c r="C65" s="119">
        <v>0</v>
      </c>
      <c r="D65" s="119">
        <v>1</v>
      </c>
      <c r="E65" s="121">
        <f>IF(D65=0,0,+C65/D65-1)</f>
        <v>-1</v>
      </c>
      <c r="F65" s="206"/>
      <c r="G65" s="206"/>
      <c r="H65" s="206"/>
    </row>
    <row r="66" spans="1:8" x14ac:dyDescent="0.25">
      <c r="A66" s="141" t="s">
        <v>24</v>
      </c>
      <c r="B66" s="95" t="s">
        <v>196</v>
      </c>
      <c r="C66" s="119"/>
      <c r="D66" s="119"/>
      <c r="E66" s="119"/>
      <c r="F66" s="206"/>
      <c r="G66" s="206"/>
      <c r="H66" s="206"/>
    </row>
    <row r="67" spans="1:8" x14ac:dyDescent="0.25">
      <c r="A67" s="141" t="s">
        <v>24</v>
      </c>
      <c r="B67" s="146" t="s">
        <v>193</v>
      </c>
      <c r="C67" s="119">
        <v>1</v>
      </c>
      <c r="D67" s="119">
        <v>1</v>
      </c>
      <c r="E67" s="121">
        <f>IF(D67=0,0,+C67/D67-1)</f>
        <v>0</v>
      </c>
      <c r="F67" s="206"/>
      <c r="G67" s="206"/>
      <c r="H67" s="206"/>
    </row>
    <row r="68" spans="1:8" x14ac:dyDescent="0.25">
      <c r="A68" s="141" t="s">
        <v>24</v>
      </c>
      <c r="B68" s="146" t="s">
        <v>194</v>
      </c>
      <c r="C68" s="119">
        <v>0</v>
      </c>
      <c r="D68" s="119">
        <v>0</v>
      </c>
      <c r="E68" s="121">
        <f>IF(D68=0,0,+C68/D68-1)</f>
        <v>0</v>
      </c>
      <c r="F68" s="206"/>
      <c r="G68" s="206"/>
      <c r="H68" s="206"/>
    </row>
    <row r="69" spans="1:8" x14ac:dyDescent="0.25">
      <c r="A69" s="141" t="s">
        <v>24</v>
      </c>
      <c r="B69" s="55" t="s">
        <v>199</v>
      </c>
      <c r="C69" s="120"/>
      <c r="D69" s="120"/>
      <c r="E69" s="120"/>
      <c r="F69" s="206"/>
      <c r="G69" s="206"/>
      <c r="H69" s="206"/>
    </row>
    <row r="70" spans="1:8" x14ac:dyDescent="0.25">
      <c r="A70" s="141" t="s">
        <v>24</v>
      </c>
      <c r="B70" s="45" t="s">
        <v>30</v>
      </c>
      <c r="C70" s="119">
        <v>1</v>
      </c>
      <c r="D70" s="119">
        <v>1</v>
      </c>
      <c r="E70" s="121">
        <f t="shared" ref="E70:E81" si="3">IF(D70=0,0,+C70/D70-1)</f>
        <v>0</v>
      </c>
      <c r="F70" s="206"/>
      <c r="G70" s="206"/>
      <c r="H70" s="206"/>
    </row>
    <row r="71" spans="1:8" x14ac:dyDescent="0.25">
      <c r="A71" s="141" t="s">
        <v>24</v>
      </c>
      <c r="B71" s="96" t="s">
        <v>349</v>
      </c>
      <c r="C71" s="119">
        <v>0</v>
      </c>
      <c r="D71" s="119">
        <v>0</v>
      </c>
      <c r="E71" s="121">
        <f t="shared" si="3"/>
        <v>0</v>
      </c>
      <c r="F71" s="206"/>
      <c r="G71" s="206"/>
      <c r="H71" s="206"/>
    </row>
    <row r="72" spans="1:8" x14ac:dyDescent="0.25">
      <c r="A72" s="141" t="s">
        <v>24</v>
      </c>
      <c r="B72" s="45" t="s">
        <v>32</v>
      </c>
      <c r="C72" s="119">
        <v>0</v>
      </c>
      <c r="D72" s="119">
        <v>1</v>
      </c>
      <c r="E72" s="121">
        <f t="shared" si="3"/>
        <v>-1</v>
      </c>
      <c r="F72" s="206"/>
      <c r="G72" s="206"/>
      <c r="H72" s="206"/>
    </row>
    <row r="73" spans="1:8" x14ac:dyDescent="0.25">
      <c r="A73" s="141" t="s">
        <v>24</v>
      </c>
      <c r="B73" s="45" t="s">
        <v>33</v>
      </c>
      <c r="C73" s="119">
        <v>1</v>
      </c>
      <c r="D73" s="119">
        <v>1</v>
      </c>
      <c r="E73" s="121">
        <f t="shared" si="3"/>
        <v>0</v>
      </c>
      <c r="F73" s="206"/>
      <c r="G73" s="206"/>
      <c r="H73" s="206"/>
    </row>
    <row r="74" spans="1:8" x14ac:dyDescent="0.25">
      <c r="A74" s="141" t="s">
        <v>24</v>
      </c>
      <c r="B74" s="45" t="s">
        <v>34</v>
      </c>
      <c r="C74" s="119">
        <v>1</v>
      </c>
      <c r="D74" s="119">
        <v>0</v>
      </c>
      <c r="E74" s="121">
        <f t="shared" si="3"/>
        <v>0</v>
      </c>
      <c r="F74" s="206"/>
      <c r="G74" s="206"/>
      <c r="H74" s="206"/>
    </row>
    <row r="75" spans="1:8" x14ac:dyDescent="0.25">
      <c r="A75" s="141" t="s">
        <v>24</v>
      </c>
      <c r="B75" s="45" t="s">
        <v>35</v>
      </c>
      <c r="C75" s="119">
        <v>0</v>
      </c>
      <c r="D75" s="119">
        <v>0</v>
      </c>
      <c r="E75" s="121">
        <f t="shared" si="3"/>
        <v>0</v>
      </c>
      <c r="F75" s="206"/>
      <c r="G75" s="206"/>
      <c r="H75" s="206"/>
    </row>
    <row r="76" spans="1:8" x14ac:dyDescent="0.25">
      <c r="A76" s="141" t="s">
        <v>24</v>
      </c>
      <c r="B76" s="57" t="s">
        <v>200</v>
      </c>
      <c r="C76" s="119"/>
      <c r="D76" s="119"/>
      <c r="E76" s="121">
        <f t="shared" si="3"/>
        <v>0</v>
      </c>
      <c r="F76" s="206"/>
      <c r="G76" s="206"/>
      <c r="H76" s="206"/>
    </row>
    <row r="77" spans="1:8" x14ac:dyDescent="0.25">
      <c r="A77" s="141" t="s">
        <v>24</v>
      </c>
      <c r="B77" s="58" t="s">
        <v>201</v>
      </c>
      <c r="C77" s="119">
        <v>8</v>
      </c>
      <c r="D77" s="119">
        <v>4</v>
      </c>
      <c r="E77" s="121">
        <f t="shared" si="3"/>
        <v>1</v>
      </c>
      <c r="F77" s="206"/>
      <c r="G77" s="206"/>
      <c r="H77" s="206"/>
    </row>
    <row r="78" spans="1:8" x14ac:dyDescent="0.25">
      <c r="A78" s="141" t="s">
        <v>24</v>
      </c>
      <c r="B78" s="58" t="s">
        <v>202</v>
      </c>
      <c r="C78" s="119">
        <v>4</v>
      </c>
      <c r="D78" s="119">
        <v>3</v>
      </c>
      <c r="E78" s="121">
        <f t="shared" si="3"/>
        <v>0.33333333333333326</v>
      </c>
      <c r="F78" s="206"/>
      <c r="G78" s="206"/>
      <c r="H78" s="206"/>
    </row>
    <row r="79" spans="1:8" x14ac:dyDescent="0.25">
      <c r="A79" s="141" t="s">
        <v>24</v>
      </c>
      <c r="B79" s="58" t="s">
        <v>203</v>
      </c>
      <c r="C79" s="119">
        <v>0</v>
      </c>
      <c r="D79" s="119">
        <v>0</v>
      </c>
      <c r="E79" s="121">
        <f t="shared" si="3"/>
        <v>0</v>
      </c>
      <c r="F79" s="206"/>
      <c r="G79" s="206"/>
      <c r="H79" s="206"/>
    </row>
    <row r="80" spans="1:8" x14ac:dyDescent="0.25">
      <c r="A80" s="141" t="s">
        <v>24</v>
      </c>
      <c r="B80" s="58" t="s">
        <v>204</v>
      </c>
      <c r="C80" s="119">
        <v>3</v>
      </c>
      <c r="D80" s="119">
        <v>3</v>
      </c>
      <c r="E80" s="121">
        <f t="shared" si="3"/>
        <v>0</v>
      </c>
      <c r="F80" s="206"/>
      <c r="G80" s="206"/>
      <c r="H80" s="206"/>
    </row>
    <row r="81" spans="1:12" x14ac:dyDescent="0.25">
      <c r="A81" s="141" t="s">
        <v>24</v>
      </c>
      <c r="B81" s="145" t="s">
        <v>205</v>
      </c>
      <c r="C81" s="119">
        <v>29</v>
      </c>
      <c r="D81" s="119">
        <v>21</v>
      </c>
      <c r="E81" s="121">
        <f t="shared" si="3"/>
        <v>0.38095238095238093</v>
      </c>
      <c r="F81" s="206"/>
      <c r="G81" s="206"/>
      <c r="H81" s="206"/>
    </row>
    <row r="82" spans="1:12" x14ac:dyDescent="0.25">
      <c r="A82" s="141" t="s">
        <v>24</v>
      </c>
      <c r="B82" s="146" t="s">
        <v>193</v>
      </c>
      <c r="C82" s="119">
        <v>19</v>
      </c>
      <c r="D82" s="119">
        <v>16</v>
      </c>
      <c r="E82" s="121">
        <f>IF(D82=0,0,+C82/D82-1)</f>
        <v>0.1875</v>
      </c>
      <c r="F82" s="206"/>
      <c r="G82" s="206"/>
      <c r="H82" s="206"/>
    </row>
    <row r="83" spans="1:12" x14ac:dyDescent="0.25">
      <c r="A83" s="141" t="s">
        <v>24</v>
      </c>
      <c r="B83" s="146" t="s">
        <v>194</v>
      </c>
      <c r="C83" s="119">
        <v>10</v>
      </c>
      <c r="D83" s="119">
        <v>5</v>
      </c>
      <c r="E83" s="121">
        <f>IF(D83=0,0,+C83/D83-1)</f>
        <v>1</v>
      </c>
      <c r="F83" s="206"/>
      <c r="G83" s="206"/>
      <c r="H83" s="206"/>
    </row>
    <row r="84" spans="1:12" x14ac:dyDescent="0.25">
      <c r="A84" s="147" t="s">
        <v>24</v>
      </c>
      <c r="B84" s="148" t="s">
        <v>206</v>
      </c>
      <c r="C84" s="149">
        <v>3</v>
      </c>
      <c r="D84" s="149">
        <v>2</v>
      </c>
      <c r="E84" s="121">
        <f>IF(D84=0,0,+C84/D84-1)</f>
        <v>0.5</v>
      </c>
      <c r="F84" s="206"/>
      <c r="G84" s="206"/>
      <c r="H84" s="206"/>
    </row>
    <row r="85" spans="1:12" x14ac:dyDescent="0.25">
      <c r="A85" s="141" t="s">
        <v>27</v>
      </c>
      <c r="B85" s="92" t="s">
        <v>207</v>
      </c>
      <c r="C85" s="119">
        <v>79</v>
      </c>
      <c r="D85" s="119">
        <v>74</v>
      </c>
      <c r="E85" s="121">
        <f>IF(D85=0,0,+C85/D85-1)</f>
        <v>6.7567567567567544E-2</v>
      </c>
      <c r="F85" s="206"/>
      <c r="G85" s="206"/>
      <c r="H85" s="206"/>
    </row>
    <row r="86" spans="1:12" x14ac:dyDescent="0.25">
      <c r="A86" s="141" t="s">
        <v>27</v>
      </c>
      <c r="B86" s="146" t="s">
        <v>208</v>
      </c>
      <c r="C86" s="119">
        <v>50</v>
      </c>
      <c r="D86" s="119">
        <v>47</v>
      </c>
      <c r="E86" s="121">
        <f t="shared" ref="E86:E95" si="4">IF(D86=0,0,+C86/D86-1)</f>
        <v>6.3829787234042534E-2</v>
      </c>
      <c r="F86" s="206"/>
      <c r="G86" s="206"/>
      <c r="H86" s="206"/>
    </row>
    <row r="87" spans="1:12" x14ac:dyDescent="0.25">
      <c r="A87" s="141" t="s">
        <v>27</v>
      </c>
      <c r="B87" s="146" t="s">
        <v>209</v>
      </c>
      <c r="C87" s="119">
        <v>29</v>
      </c>
      <c r="D87" s="119">
        <v>27</v>
      </c>
      <c r="E87" s="121">
        <f t="shared" si="4"/>
        <v>7.4074074074074181E-2</v>
      </c>
      <c r="F87" s="206"/>
      <c r="G87" s="206"/>
      <c r="H87" s="206"/>
      <c r="K87" s="160"/>
    </row>
    <row r="88" spans="1:12" x14ac:dyDescent="0.25">
      <c r="A88" s="141" t="s">
        <v>27</v>
      </c>
      <c r="B88" s="146" t="s">
        <v>210</v>
      </c>
      <c r="C88" s="119">
        <v>3</v>
      </c>
      <c r="D88" s="119">
        <v>3</v>
      </c>
      <c r="E88" s="121">
        <f t="shared" si="4"/>
        <v>0</v>
      </c>
      <c r="F88" s="206"/>
      <c r="G88" s="206"/>
      <c r="H88" s="206"/>
      <c r="K88" s="160"/>
      <c r="L88" s="160"/>
    </row>
    <row r="89" spans="1:12" x14ac:dyDescent="0.25">
      <c r="A89" s="141" t="s">
        <v>27</v>
      </c>
      <c r="B89" s="146" t="s">
        <v>211</v>
      </c>
      <c r="C89" s="119">
        <f>C86/79*100</f>
        <v>63.291139240506332</v>
      </c>
      <c r="D89" s="119">
        <v>64</v>
      </c>
      <c r="E89" s="121">
        <f t="shared" si="4"/>
        <v>-1.1075949367088556E-2</v>
      </c>
      <c r="F89" s="206"/>
      <c r="G89" s="206"/>
      <c r="H89" s="206"/>
    </row>
    <row r="90" spans="1:12" ht="24.75" x14ac:dyDescent="0.25">
      <c r="A90" s="141" t="s">
        <v>27</v>
      </c>
      <c r="B90" s="146" t="s">
        <v>212</v>
      </c>
      <c r="C90" s="119">
        <v>4</v>
      </c>
      <c r="D90" s="119">
        <v>3</v>
      </c>
      <c r="E90" s="121">
        <f t="shared" si="4"/>
        <v>0.33333333333333326</v>
      </c>
      <c r="F90" s="206"/>
      <c r="G90" s="206"/>
      <c r="H90" s="206"/>
    </row>
    <row r="91" spans="1:12" x14ac:dyDescent="0.25">
      <c r="A91" s="97" t="s">
        <v>27</v>
      </c>
      <c r="B91" s="98" t="s">
        <v>213</v>
      </c>
      <c r="C91" s="119">
        <v>0</v>
      </c>
      <c r="D91" s="119">
        <v>0</v>
      </c>
      <c r="E91" s="121">
        <f t="shared" si="4"/>
        <v>0</v>
      </c>
      <c r="F91" s="206"/>
      <c r="G91" s="206"/>
      <c r="H91" s="206"/>
    </row>
    <row r="92" spans="1:12" x14ac:dyDescent="0.25">
      <c r="A92" s="141" t="s">
        <v>27</v>
      </c>
      <c r="B92" s="146" t="s">
        <v>214</v>
      </c>
      <c r="C92" s="119">
        <f>C87/79*100</f>
        <v>36.708860759493675</v>
      </c>
      <c r="D92" s="119">
        <v>36</v>
      </c>
      <c r="E92" s="121">
        <f t="shared" si="4"/>
        <v>1.9690576652602099E-2</v>
      </c>
      <c r="F92" s="206"/>
      <c r="G92" s="206"/>
      <c r="H92" s="206"/>
    </row>
    <row r="93" spans="1:12" x14ac:dyDescent="0.25">
      <c r="A93" s="141" t="s">
        <v>27</v>
      </c>
      <c r="B93" s="146" t="s">
        <v>215</v>
      </c>
      <c r="C93" s="119">
        <v>2192839</v>
      </c>
      <c r="D93" s="119">
        <v>2192839</v>
      </c>
      <c r="E93" s="121">
        <f t="shared" si="4"/>
        <v>0</v>
      </c>
      <c r="F93" s="206"/>
      <c r="G93" s="206"/>
      <c r="H93" s="206"/>
    </row>
    <row r="94" spans="1:12" x14ac:dyDescent="0.25">
      <c r="A94" s="141" t="s">
        <v>27</v>
      </c>
      <c r="B94" s="146" t="s">
        <v>216</v>
      </c>
      <c r="C94" s="119">
        <v>2192839</v>
      </c>
      <c r="D94" s="119">
        <v>2192839</v>
      </c>
      <c r="E94" s="121">
        <f t="shared" si="4"/>
        <v>0</v>
      </c>
      <c r="F94" s="206"/>
      <c r="G94" s="206"/>
      <c r="H94" s="206"/>
    </row>
    <row r="95" spans="1:12" x14ac:dyDescent="0.25">
      <c r="A95" s="141" t="s">
        <v>27</v>
      </c>
      <c r="B95" s="146" t="s">
        <v>217</v>
      </c>
      <c r="C95" s="119">
        <v>0</v>
      </c>
      <c r="D95" s="119">
        <v>0</v>
      </c>
      <c r="E95" s="121">
        <f t="shared" si="4"/>
        <v>0</v>
      </c>
      <c r="F95" s="206" t="s">
        <v>16</v>
      </c>
      <c r="G95" s="206"/>
      <c r="H95" s="206"/>
    </row>
    <row r="96" spans="1:12" x14ac:dyDescent="0.25">
      <c r="A96" s="141" t="s">
        <v>27</v>
      </c>
      <c r="B96" s="92" t="s">
        <v>366</v>
      </c>
      <c r="C96" s="119"/>
      <c r="D96" s="119"/>
      <c r="E96" s="121"/>
      <c r="F96" s="206"/>
      <c r="G96" s="206"/>
      <c r="H96" s="206"/>
    </row>
    <row r="97" spans="1:12" x14ac:dyDescent="0.25">
      <c r="A97" s="141" t="s">
        <v>27</v>
      </c>
      <c r="B97" s="145" t="s">
        <v>218</v>
      </c>
      <c r="C97" s="99" t="s">
        <v>55</v>
      </c>
      <c r="D97" s="99" t="s">
        <v>55</v>
      </c>
      <c r="E97" s="121"/>
      <c r="F97" s="206"/>
      <c r="G97" s="206"/>
      <c r="H97" s="206"/>
    </row>
    <row r="98" spans="1:12" x14ac:dyDescent="0.25">
      <c r="A98" s="141" t="s">
        <v>27</v>
      </c>
      <c r="B98" s="145" t="s">
        <v>219</v>
      </c>
      <c r="C98" s="99" t="s">
        <v>16</v>
      </c>
      <c r="D98" s="99" t="s">
        <v>16</v>
      </c>
      <c r="E98" s="121"/>
      <c r="F98" s="206"/>
      <c r="G98" s="206"/>
      <c r="H98" s="206"/>
    </row>
    <row r="99" spans="1:12" x14ac:dyDescent="0.25">
      <c r="A99" s="141" t="s">
        <v>27</v>
      </c>
      <c r="B99" s="145" t="s">
        <v>220</v>
      </c>
      <c r="C99" s="99" t="s">
        <v>16</v>
      </c>
      <c r="D99" s="99" t="s">
        <v>16</v>
      </c>
      <c r="E99" s="121"/>
      <c r="F99" s="206"/>
      <c r="G99" s="206"/>
      <c r="H99" s="206"/>
      <c r="J99" s="33"/>
      <c r="K99" s="33"/>
      <c r="L99" s="33"/>
    </row>
    <row r="100" spans="1:12" x14ac:dyDescent="0.25">
      <c r="A100" s="141" t="s">
        <v>27</v>
      </c>
      <c r="B100" s="145" t="s">
        <v>221</v>
      </c>
      <c r="C100" s="99" t="s">
        <v>16</v>
      </c>
      <c r="D100" s="99" t="s">
        <v>16</v>
      </c>
      <c r="E100" s="121"/>
      <c r="F100" s="206"/>
      <c r="G100" s="206"/>
      <c r="H100" s="206"/>
      <c r="J100" s="33"/>
      <c r="K100" s="33"/>
      <c r="L100" s="33"/>
    </row>
    <row r="101" spans="1:12" x14ac:dyDescent="0.25">
      <c r="A101" s="97" t="s">
        <v>27</v>
      </c>
      <c r="B101" s="74" t="s">
        <v>222</v>
      </c>
      <c r="C101" s="99" t="s">
        <v>55</v>
      </c>
      <c r="D101" s="99" t="s">
        <v>55</v>
      </c>
      <c r="E101" s="121"/>
      <c r="F101" s="206"/>
      <c r="G101" s="206"/>
      <c r="H101" s="206"/>
      <c r="J101" s="33"/>
      <c r="K101" s="33"/>
      <c r="L101" s="33"/>
    </row>
    <row r="102" spans="1:12" x14ac:dyDescent="0.25">
      <c r="A102" s="141" t="s">
        <v>27</v>
      </c>
      <c r="B102" s="145" t="s">
        <v>223</v>
      </c>
      <c r="C102" s="99" t="s">
        <v>55</v>
      </c>
      <c r="D102" s="99" t="s">
        <v>55</v>
      </c>
      <c r="E102" s="121"/>
      <c r="F102" s="218"/>
      <c r="G102" s="219"/>
      <c r="H102" s="220"/>
    </row>
    <row r="103" spans="1:12" x14ac:dyDescent="0.25">
      <c r="A103" s="208" t="s">
        <v>224</v>
      </c>
      <c r="B103" s="209"/>
      <c r="C103" s="209"/>
      <c r="D103" s="209"/>
      <c r="E103" s="209"/>
      <c r="F103" s="210"/>
      <c r="G103" s="211"/>
      <c r="H103" s="212"/>
    </row>
    <row r="104" spans="1:12" x14ac:dyDescent="0.25">
      <c r="A104" s="213" t="s">
        <v>225</v>
      </c>
      <c r="B104" s="214"/>
      <c r="C104" s="214"/>
      <c r="D104" s="214"/>
      <c r="E104" s="214"/>
      <c r="F104" s="215"/>
      <c r="G104" s="216" t="s">
        <v>55</v>
      </c>
      <c r="H104" s="217"/>
    </row>
    <row r="105" spans="1:12" x14ac:dyDescent="0.25">
      <c r="A105" s="208" t="s">
        <v>226</v>
      </c>
      <c r="B105" s="209"/>
      <c r="C105" s="209"/>
      <c r="D105" s="209"/>
      <c r="E105" s="209"/>
      <c r="F105" s="210"/>
      <c r="G105" s="216"/>
      <c r="H105" s="217"/>
    </row>
    <row r="106" spans="1:12" x14ac:dyDescent="0.25">
      <c r="A106" s="213" t="s">
        <v>227</v>
      </c>
      <c r="B106" s="214"/>
      <c r="C106" s="214"/>
      <c r="D106" s="214"/>
      <c r="E106" s="214"/>
      <c r="F106" s="215"/>
      <c r="G106" s="216" t="s">
        <v>55</v>
      </c>
      <c r="H106" s="217"/>
    </row>
    <row r="107" spans="1:12" x14ac:dyDescent="0.25">
      <c r="A107" s="213" t="s">
        <v>228</v>
      </c>
      <c r="B107" s="214"/>
      <c r="C107" s="214"/>
      <c r="D107" s="214"/>
      <c r="E107" s="214"/>
      <c r="F107" s="215"/>
      <c r="G107" s="216" t="s">
        <v>55</v>
      </c>
      <c r="H107" s="217"/>
    </row>
    <row r="108" spans="1:12" x14ac:dyDescent="0.25">
      <c r="A108" s="213" t="s">
        <v>229</v>
      </c>
      <c r="B108" s="214"/>
      <c r="C108" s="214"/>
      <c r="D108" s="214"/>
      <c r="E108" s="214"/>
      <c r="F108" s="215"/>
      <c r="G108" s="216" t="s">
        <v>16</v>
      </c>
      <c r="H108" s="217"/>
    </row>
    <row r="109" spans="1:12" x14ac:dyDescent="0.25">
      <c r="A109" s="213" t="s">
        <v>230</v>
      </c>
      <c r="B109" s="214"/>
      <c r="C109" s="214"/>
      <c r="D109" s="214"/>
      <c r="E109" s="214"/>
      <c r="F109" s="215"/>
      <c r="G109" s="216" t="s">
        <v>16</v>
      </c>
      <c r="H109" s="217"/>
    </row>
    <row r="110" spans="1:12" x14ac:dyDescent="0.25">
      <c r="A110" s="213" t="s">
        <v>231</v>
      </c>
      <c r="B110" s="214"/>
      <c r="C110" s="214"/>
      <c r="D110" s="214"/>
      <c r="E110" s="214"/>
      <c r="F110" s="215"/>
      <c r="G110" s="216" t="s">
        <v>55</v>
      </c>
      <c r="H110" s="217"/>
    </row>
    <row r="111" spans="1:12" x14ac:dyDescent="0.25">
      <c r="A111" s="221" t="s">
        <v>232</v>
      </c>
      <c r="B111" s="222"/>
      <c r="C111" s="222"/>
      <c r="D111" s="222"/>
      <c r="E111" s="222"/>
      <c r="F111" s="223"/>
      <c r="G111" s="216" t="s">
        <v>55</v>
      </c>
      <c r="H111" s="217"/>
    </row>
    <row r="112" spans="1:12" x14ac:dyDescent="0.25">
      <c r="A112" s="213" t="s">
        <v>233</v>
      </c>
      <c r="B112" s="214"/>
      <c r="C112" s="214"/>
      <c r="D112" s="214"/>
      <c r="E112" s="214"/>
      <c r="F112" s="215"/>
      <c r="G112" s="224">
        <v>3500</v>
      </c>
      <c r="H112" s="225"/>
    </row>
    <row r="113" spans="1:8" x14ac:dyDescent="0.25">
      <c r="A113" s="213" t="s">
        <v>234</v>
      </c>
      <c r="B113" s="214"/>
      <c r="C113" s="214"/>
      <c r="D113" s="214"/>
      <c r="E113" s="214"/>
      <c r="F113" s="215"/>
      <c r="G113" s="216" t="s">
        <v>16</v>
      </c>
      <c r="H113" s="217"/>
    </row>
    <row r="114" spans="1:8" x14ac:dyDescent="0.25">
      <c r="A114" s="213" t="s">
        <v>235</v>
      </c>
      <c r="B114" s="214"/>
      <c r="C114" s="214"/>
      <c r="D114" s="214"/>
      <c r="E114" s="214"/>
      <c r="F114" s="215"/>
      <c r="G114" s="216" t="s">
        <v>16</v>
      </c>
      <c r="H114" s="217"/>
    </row>
    <row r="115" spans="1:8" x14ac:dyDescent="0.25">
      <c r="A115" s="213" t="s">
        <v>236</v>
      </c>
      <c r="B115" s="214"/>
      <c r="C115" s="214"/>
      <c r="D115" s="214"/>
      <c r="E115" s="214"/>
      <c r="F115" s="215"/>
      <c r="G115" s="216" t="s">
        <v>16</v>
      </c>
      <c r="H115" s="217"/>
    </row>
    <row r="116" spans="1:8" x14ac:dyDescent="0.25">
      <c r="A116" s="213" t="s">
        <v>237</v>
      </c>
      <c r="B116" s="214"/>
      <c r="C116" s="214"/>
      <c r="D116" s="214"/>
      <c r="E116" s="214"/>
      <c r="F116" s="215"/>
      <c r="G116" s="216" t="s">
        <v>16</v>
      </c>
      <c r="H116" s="217"/>
    </row>
    <row r="117" spans="1:8" x14ac:dyDescent="0.25">
      <c r="A117" s="213" t="s">
        <v>238</v>
      </c>
      <c r="B117" s="214"/>
      <c r="C117" s="214"/>
      <c r="D117" s="214"/>
      <c r="E117" s="214"/>
      <c r="F117" s="215"/>
      <c r="G117" s="224" t="s">
        <v>55</v>
      </c>
      <c r="H117" s="225"/>
    </row>
    <row r="118" spans="1:8" x14ac:dyDescent="0.25">
      <c r="A118" s="31"/>
      <c r="B118" s="31"/>
      <c r="C118" s="31"/>
      <c r="D118" s="31"/>
      <c r="E118" s="31"/>
      <c r="F118" s="31"/>
      <c r="G118" s="30"/>
      <c r="H118" s="29"/>
    </row>
    <row r="119" spans="1:8" x14ac:dyDescent="0.25">
      <c r="A119" s="29"/>
      <c r="B119" s="29"/>
      <c r="C119" s="29"/>
      <c r="D119" s="29"/>
      <c r="E119" s="29"/>
      <c r="F119" s="29"/>
      <c r="G119" s="30"/>
      <c r="H119" s="29"/>
    </row>
    <row r="120" spans="1:8" x14ac:dyDescent="0.25">
      <c r="A120" s="29"/>
      <c r="B120" s="29"/>
      <c r="C120" s="29"/>
      <c r="D120" s="29"/>
      <c r="E120" s="29"/>
      <c r="F120" s="29"/>
      <c r="G120" s="30"/>
      <c r="H120" s="29"/>
    </row>
    <row r="121" spans="1:8" x14ac:dyDescent="0.25">
      <c r="A121" s="29"/>
      <c r="B121" s="29"/>
      <c r="C121" s="29"/>
      <c r="D121" s="29"/>
      <c r="E121" s="29"/>
      <c r="F121" s="29"/>
      <c r="G121" s="30"/>
      <c r="H121" s="29"/>
    </row>
    <row r="122" spans="1:8" x14ac:dyDescent="0.25">
      <c r="A122" s="29"/>
      <c r="B122" s="29"/>
      <c r="C122" s="29"/>
      <c r="D122" s="29"/>
      <c r="E122" s="29"/>
      <c r="F122" s="29"/>
      <c r="G122" s="30"/>
      <c r="H122" s="29"/>
    </row>
    <row r="123" spans="1:8" x14ac:dyDescent="0.25">
      <c r="A123" s="29"/>
      <c r="B123" s="29"/>
      <c r="C123" s="29"/>
      <c r="D123" s="29"/>
      <c r="E123" s="29"/>
      <c r="F123" s="29"/>
      <c r="G123" s="30"/>
      <c r="H123" s="29"/>
    </row>
    <row r="124" spans="1:8" x14ac:dyDescent="0.25">
      <c r="A124" s="29"/>
      <c r="B124" s="29"/>
      <c r="C124" s="29"/>
      <c r="D124" s="29"/>
      <c r="E124" s="29"/>
      <c r="F124" s="29"/>
      <c r="G124" s="30"/>
      <c r="H124" s="29"/>
    </row>
    <row r="125" spans="1:8" x14ac:dyDescent="0.25">
      <c r="A125" s="29"/>
      <c r="B125" s="29"/>
      <c r="C125" s="29"/>
      <c r="D125" s="29"/>
      <c r="E125" s="29"/>
      <c r="F125" s="29"/>
      <c r="G125" s="30"/>
      <c r="H125" s="29"/>
    </row>
    <row r="126" spans="1:8" x14ac:dyDescent="0.25">
      <c r="A126" s="29"/>
      <c r="B126" s="29"/>
      <c r="C126" s="29"/>
      <c r="D126" s="29"/>
      <c r="E126" s="29"/>
      <c r="F126" s="29"/>
      <c r="G126" s="30"/>
      <c r="H126" s="29"/>
    </row>
    <row r="127" spans="1:8" x14ac:dyDescent="0.25">
      <c r="A127" s="29"/>
      <c r="B127" s="29"/>
      <c r="C127" s="29"/>
      <c r="D127" s="29"/>
      <c r="E127" s="29"/>
      <c r="F127" s="29"/>
      <c r="G127" s="30"/>
      <c r="H127" s="29"/>
    </row>
    <row r="128" spans="1:8" x14ac:dyDescent="0.25">
      <c r="A128" s="29"/>
      <c r="B128" s="29"/>
      <c r="C128" s="29"/>
      <c r="D128" s="29"/>
      <c r="E128" s="29"/>
      <c r="F128" s="29"/>
      <c r="G128" s="30"/>
      <c r="H128" s="29"/>
    </row>
    <row r="129" spans="1:8" x14ac:dyDescent="0.25">
      <c r="A129" s="29"/>
      <c r="B129" s="29"/>
      <c r="C129" s="29"/>
      <c r="D129" s="29"/>
      <c r="E129" s="29"/>
      <c r="F129" s="29"/>
      <c r="G129" s="30"/>
      <c r="H129" s="29"/>
    </row>
    <row r="130" spans="1:8" x14ac:dyDescent="0.25">
      <c r="A130" s="29"/>
      <c r="B130" s="29"/>
      <c r="C130" s="29"/>
      <c r="D130" s="29"/>
      <c r="E130" s="29"/>
      <c r="F130" s="29"/>
      <c r="G130" s="30"/>
      <c r="H130" s="29"/>
    </row>
    <row r="131" spans="1:8" x14ac:dyDescent="0.25">
      <c r="A131" s="29"/>
      <c r="B131" s="29"/>
      <c r="C131" s="29"/>
      <c r="D131" s="29"/>
      <c r="E131" s="29"/>
      <c r="F131" s="29"/>
      <c r="G131" s="30"/>
      <c r="H131" s="29"/>
    </row>
    <row r="132" spans="1:8" x14ac:dyDescent="0.25">
      <c r="A132" s="29"/>
      <c r="B132" s="29"/>
      <c r="C132" s="29"/>
      <c r="D132" s="29"/>
      <c r="E132" s="29"/>
      <c r="F132" s="29"/>
      <c r="G132" s="30"/>
      <c r="H132" s="29"/>
    </row>
    <row r="133" spans="1:8" x14ac:dyDescent="0.25">
      <c r="A133" s="29"/>
      <c r="B133" s="29"/>
      <c r="C133" s="29"/>
      <c r="D133" s="29"/>
      <c r="E133" s="29"/>
      <c r="F133" s="29"/>
      <c r="G133" s="30"/>
      <c r="H133" s="29"/>
    </row>
    <row r="134" spans="1:8" x14ac:dyDescent="0.25">
      <c r="A134" s="29"/>
      <c r="B134" s="29"/>
      <c r="C134" s="29"/>
      <c r="D134" s="29"/>
      <c r="E134" s="29"/>
      <c r="F134" s="29"/>
      <c r="G134" s="30"/>
      <c r="H134" s="29"/>
    </row>
    <row r="135" spans="1:8" x14ac:dyDescent="0.25">
      <c r="A135" s="29"/>
      <c r="B135" s="29"/>
      <c r="C135" s="29"/>
      <c r="D135" s="29"/>
      <c r="E135" s="29"/>
      <c r="F135" s="29"/>
      <c r="G135" s="30"/>
      <c r="H135" s="29"/>
    </row>
    <row r="136" spans="1:8" x14ac:dyDescent="0.25">
      <c r="A136" s="29"/>
      <c r="B136" s="29"/>
      <c r="C136" s="29"/>
      <c r="D136" s="29"/>
      <c r="E136" s="29"/>
      <c r="F136" s="29"/>
      <c r="G136" s="30"/>
      <c r="H136" s="29"/>
    </row>
    <row r="137" spans="1:8" x14ac:dyDescent="0.25">
      <c r="A137" s="29"/>
      <c r="B137" s="29"/>
      <c r="C137" s="29"/>
      <c r="D137" s="29"/>
      <c r="E137" s="29"/>
      <c r="F137" s="29"/>
      <c r="G137" s="30"/>
      <c r="H137" s="29"/>
    </row>
    <row r="138" spans="1:8" x14ac:dyDescent="0.25">
      <c r="A138" s="29"/>
      <c r="B138" s="29"/>
      <c r="C138" s="29"/>
      <c r="D138" s="29"/>
      <c r="E138" s="29"/>
      <c r="F138" s="29"/>
      <c r="G138" s="30"/>
      <c r="H138" s="29"/>
    </row>
    <row r="139" spans="1:8" x14ac:dyDescent="0.25">
      <c r="A139" s="29"/>
      <c r="B139" s="29"/>
      <c r="C139" s="29"/>
      <c r="D139" s="29"/>
      <c r="E139" s="29"/>
      <c r="F139" s="29"/>
      <c r="G139" s="30"/>
      <c r="H139" s="29"/>
    </row>
    <row r="140" spans="1:8" x14ac:dyDescent="0.25">
      <c r="A140" s="29"/>
      <c r="B140" s="29"/>
      <c r="C140" s="29"/>
      <c r="D140" s="29"/>
      <c r="E140" s="29"/>
      <c r="F140" s="29"/>
      <c r="G140" s="30"/>
      <c r="H140" s="29"/>
    </row>
    <row r="141" spans="1:8" x14ac:dyDescent="0.25">
      <c r="A141" s="29"/>
      <c r="B141" s="29"/>
      <c r="C141" s="29"/>
      <c r="D141" s="29"/>
      <c r="E141" s="29"/>
      <c r="F141" s="29"/>
      <c r="G141" s="30"/>
      <c r="H141" s="29"/>
    </row>
    <row r="142" spans="1:8" x14ac:dyDescent="0.25">
      <c r="A142" s="29"/>
      <c r="B142" s="29"/>
      <c r="C142" s="29"/>
      <c r="D142" s="29"/>
      <c r="E142" s="29"/>
      <c r="F142" s="29"/>
      <c r="G142" s="30"/>
      <c r="H142" s="29"/>
    </row>
    <row r="143" spans="1:8" x14ac:dyDescent="0.25">
      <c r="A143" s="29"/>
      <c r="B143" s="29"/>
      <c r="C143" s="29"/>
      <c r="D143" s="29"/>
      <c r="E143" s="29"/>
      <c r="F143" s="29"/>
      <c r="G143" s="30"/>
      <c r="H143" s="29"/>
    </row>
    <row r="144" spans="1:8" x14ac:dyDescent="0.25">
      <c r="A144" s="29"/>
      <c r="B144" s="29"/>
      <c r="C144" s="29"/>
      <c r="D144" s="29"/>
      <c r="E144" s="29"/>
      <c r="F144" s="29"/>
      <c r="G144" s="30"/>
      <c r="H144" s="29"/>
    </row>
    <row r="260" spans="1:7" x14ac:dyDescent="0.25">
      <c r="A260" s="7"/>
      <c r="B260" s="7"/>
      <c r="C260" s="7"/>
      <c r="D260" s="7"/>
      <c r="E260" s="7"/>
      <c r="F260" s="7"/>
      <c r="G260"/>
    </row>
    <row r="261" spans="1:7" x14ac:dyDescent="0.25">
      <c r="A261" s="7"/>
      <c r="B261" s="7"/>
      <c r="C261" s="7"/>
      <c r="D261" s="7"/>
      <c r="E261" s="7"/>
      <c r="F261" s="7"/>
      <c r="G261"/>
    </row>
    <row r="262" spans="1:7" x14ac:dyDescent="0.25">
      <c r="A262" s="7"/>
      <c r="B262" s="7"/>
      <c r="C262" s="7"/>
      <c r="D262" s="7"/>
      <c r="E262" s="7"/>
      <c r="F262" s="7"/>
      <c r="G262"/>
    </row>
    <row r="263" spans="1:7" x14ac:dyDescent="0.25">
      <c r="A263" s="7"/>
      <c r="B263" s="7"/>
      <c r="C263" s="7"/>
      <c r="D263" s="7"/>
      <c r="E263" s="7"/>
      <c r="F263" s="7"/>
      <c r="G263"/>
    </row>
    <row r="264" spans="1:7" x14ac:dyDescent="0.25">
      <c r="A264" s="7"/>
      <c r="B264" s="7"/>
      <c r="C264" s="7"/>
      <c r="D264" s="7"/>
      <c r="E264" s="7"/>
      <c r="F264" s="7"/>
      <c r="G264"/>
    </row>
    <row r="265" spans="1:7" x14ac:dyDescent="0.25">
      <c r="A265" s="7"/>
      <c r="B265" s="7"/>
      <c r="C265" s="7"/>
      <c r="D265" s="7"/>
      <c r="E265" s="7"/>
      <c r="F265" s="7"/>
      <c r="G265"/>
    </row>
    <row r="266" spans="1:7" x14ac:dyDescent="0.25">
      <c r="A266" s="7"/>
      <c r="B266" s="7"/>
      <c r="C266" s="7"/>
      <c r="D266" s="7"/>
      <c r="E266" s="7"/>
      <c r="F266" s="7"/>
      <c r="G266"/>
    </row>
    <row r="267" spans="1:7" x14ac:dyDescent="0.25">
      <c r="A267" s="7"/>
      <c r="B267" s="7"/>
      <c r="C267" s="7"/>
      <c r="D267" s="7"/>
      <c r="E267" s="7"/>
      <c r="F267" s="7"/>
      <c r="G267"/>
    </row>
    <row r="268" spans="1:7" x14ac:dyDescent="0.25">
      <c r="A268" s="7"/>
      <c r="B268" s="7"/>
      <c r="C268" s="7"/>
      <c r="D268" s="7"/>
      <c r="E268" s="7"/>
      <c r="F268" s="7"/>
      <c r="G268"/>
    </row>
    <row r="269" spans="1:7" x14ac:dyDescent="0.25">
      <c r="A269" s="7"/>
      <c r="B269" s="7"/>
      <c r="C269" s="7"/>
      <c r="D269" s="7"/>
      <c r="E269" s="7"/>
      <c r="F269" s="7"/>
      <c r="G269"/>
    </row>
    <row r="270" spans="1:7" x14ac:dyDescent="0.25">
      <c r="A270" s="7"/>
      <c r="B270" s="7"/>
      <c r="C270" s="7"/>
      <c r="D270" s="7"/>
      <c r="E270" s="7"/>
      <c r="F270" s="7"/>
      <c r="G270"/>
    </row>
    <row r="271" spans="1:7" x14ac:dyDescent="0.25">
      <c r="A271" s="7"/>
      <c r="B271" s="7"/>
      <c r="C271" s="7"/>
      <c r="D271" s="7"/>
      <c r="E271" s="7"/>
      <c r="F271" s="7"/>
      <c r="G271"/>
    </row>
    <row r="272" spans="1:7" x14ac:dyDescent="0.25">
      <c r="A272" s="7"/>
      <c r="B272" s="7"/>
      <c r="C272" s="7"/>
      <c r="D272" s="7"/>
      <c r="E272" s="7"/>
      <c r="F272" s="7"/>
      <c r="G272"/>
    </row>
    <row r="273" spans="1:7" x14ac:dyDescent="0.25">
      <c r="A273" s="7"/>
      <c r="B273" s="7"/>
      <c r="C273" s="7"/>
      <c r="D273" s="7"/>
      <c r="E273" s="7"/>
      <c r="F273" s="7"/>
      <c r="G273"/>
    </row>
    <row r="274" spans="1:7" x14ac:dyDescent="0.25">
      <c r="A274" s="7"/>
      <c r="B274" s="7"/>
      <c r="C274" s="7"/>
      <c r="D274" s="7"/>
      <c r="E274" s="7"/>
      <c r="F274" s="7"/>
      <c r="G274"/>
    </row>
    <row r="275" spans="1:7" x14ac:dyDescent="0.25">
      <c r="A275" s="7"/>
      <c r="B275" s="7"/>
      <c r="C275" s="7"/>
      <c r="D275" s="7"/>
      <c r="E275" s="7"/>
      <c r="F275" s="7"/>
      <c r="G275"/>
    </row>
    <row r="276" spans="1:7" x14ac:dyDescent="0.25">
      <c r="A276" s="7"/>
      <c r="B276" s="7"/>
      <c r="C276" s="7"/>
      <c r="D276" s="7"/>
      <c r="E276" s="7"/>
      <c r="F276" s="7"/>
      <c r="G276"/>
    </row>
    <row r="277" spans="1:7" x14ac:dyDescent="0.25">
      <c r="A277" s="7"/>
      <c r="B277" s="7"/>
      <c r="C277" s="7"/>
      <c r="D277" s="7"/>
      <c r="E277" s="7"/>
      <c r="F277" s="7"/>
      <c r="G277"/>
    </row>
    <row r="278" spans="1:7" x14ac:dyDescent="0.25">
      <c r="A278" s="7"/>
      <c r="B278" s="7"/>
      <c r="C278" s="7"/>
      <c r="D278" s="7"/>
      <c r="E278" s="7"/>
      <c r="F278" s="7"/>
      <c r="G278"/>
    </row>
    <row r="279" spans="1:7" x14ac:dyDescent="0.25">
      <c r="A279" s="7"/>
      <c r="B279" s="7"/>
      <c r="C279" s="7"/>
      <c r="D279" s="7"/>
      <c r="E279" s="7"/>
      <c r="F279" s="7"/>
      <c r="G279"/>
    </row>
    <row r="280" spans="1:7" x14ac:dyDescent="0.25">
      <c r="A280" s="7"/>
      <c r="B280" s="7"/>
      <c r="C280" s="7"/>
      <c r="D280" s="7"/>
      <c r="E280" s="7"/>
      <c r="F280" s="7"/>
      <c r="G280"/>
    </row>
    <row r="281" spans="1:7" x14ac:dyDescent="0.25">
      <c r="A281" s="7"/>
      <c r="B281" s="7"/>
      <c r="C281" s="7"/>
      <c r="D281" s="7"/>
      <c r="E281" s="7"/>
      <c r="F281" s="7"/>
      <c r="G281"/>
    </row>
    <row r="282" spans="1:7" x14ac:dyDescent="0.25">
      <c r="A282" s="7"/>
      <c r="B282" s="7"/>
      <c r="C282" s="7"/>
      <c r="D282" s="7"/>
      <c r="E282" s="7"/>
      <c r="F282" s="7"/>
      <c r="G282"/>
    </row>
    <row r="283" spans="1:7" x14ac:dyDescent="0.25">
      <c r="A283" s="7"/>
      <c r="B283" s="7"/>
      <c r="C283" s="7"/>
      <c r="D283" s="7"/>
      <c r="E283" s="7"/>
      <c r="F283" s="7"/>
      <c r="G283"/>
    </row>
    <row r="284" spans="1:7" x14ac:dyDescent="0.25">
      <c r="A284" s="7"/>
      <c r="B284" s="7"/>
      <c r="C284" s="7"/>
      <c r="D284" s="7"/>
      <c r="E284" s="7"/>
      <c r="F284" s="7"/>
      <c r="G284"/>
    </row>
    <row r="285" spans="1:7" x14ac:dyDescent="0.25">
      <c r="A285" s="7"/>
      <c r="B285" s="7"/>
      <c r="C285" s="7"/>
      <c r="D285" s="7"/>
      <c r="E285" s="7"/>
      <c r="F285" s="7"/>
      <c r="G285"/>
    </row>
    <row r="286" spans="1:7" x14ac:dyDescent="0.25">
      <c r="A286" s="7"/>
      <c r="B286" s="7"/>
      <c r="C286" s="7"/>
      <c r="D286" s="7"/>
      <c r="E286" s="7"/>
      <c r="F286" s="7"/>
      <c r="G286"/>
    </row>
    <row r="287" spans="1:7" x14ac:dyDescent="0.25">
      <c r="A287" s="7"/>
      <c r="B287" s="7"/>
      <c r="C287" s="7"/>
      <c r="D287" s="7"/>
      <c r="E287" s="7"/>
      <c r="F287" s="7"/>
      <c r="G287"/>
    </row>
    <row r="288" spans="1:7" x14ac:dyDescent="0.25">
      <c r="A288" s="7"/>
      <c r="B288" s="7"/>
      <c r="C288" s="7"/>
      <c r="D288" s="7"/>
      <c r="E288" s="7"/>
      <c r="F288" s="7"/>
      <c r="G288"/>
    </row>
    <row r="289" spans="1:7" x14ac:dyDescent="0.25">
      <c r="A289" s="7"/>
      <c r="B289" s="7"/>
      <c r="C289" s="7"/>
      <c r="D289" s="7"/>
      <c r="E289" s="7"/>
      <c r="F289" s="7"/>
      <c r="G289"/>
    </row>
    <row r="290" spans="1:7" x14ac:dyDescent="0.25">
      <c r="A290" s="7"/>
      <c r="B290" s="7"/>
      <c r="C290" s="7"/>
      <c r="D290" s="7"/>
      <c r="E290" s="7"/>
      <c r="F290" s="7"/>
      <c r="G290"/>
    </row>
    <row r="291" spans="1:7" x14ac:dyDescent="0.25">
      <c r="A291" s="7"/>
      <c r="B291" s="7"/>
      <c r="C291" s="7"/>
      <c r="D291" s="7"/>
      <c r="E291" s="7"/>
      <c r="F291" s="7"/>
      <c r="G291"/>
    </row>
    <row r="292" spans="1:7" x14ac:dyDescent="0.25">
      <c r="A292" s="7"/>
      <c r="B292" s="7"/>
      <c r="C292" s="7"/>
      <c r="D292" s="7"/>
      <c r="E292" s="7"/>
      <c r="F292" s="7"/>
      <c r="G292"/>
    </row>
    <row r="293" spans="1:7" x14ac:dyDescent="0.25">
      <c r="A293" s="7"/>
      <c r="B293" s="7"/>
      <c r="C293" s="7"/>
      <c r="D293" s="7"/>
      <c r="E293" s="7"/>
      <c r="F293" s="7"/>
      <c r="G293"/>
    </row>
    <row r="294" spans="1:7" x14ac:dyDescent="0.25">
      <c r="A294" s="7"/>
      <c r="B294" s="7"/>
      <c r="C294" s="7"/>
      <c r="D294" s="7"/>
      <c r="E294" s="7"/>
      <c r="F294" s="7"/>
      <c r="G294"/>
    </row>
    <row r="295" spans="1:7" x14ac:dyDescent="0.25">
      <c r="A295" s="7"/>
      <c r="B295" s="7"/>
      <c r="C295" s="7"/>
      <c r="D295" s="7"/>
      <c r="E295" s="7"/>
      <c r="F295" s="7"/>
      <c r="G295"/>
    </row>
    <row r="296" spans="1:7" x14ac:dyDescent="0.25">
      <c r="A296" s="7"/>
      <c r="B296" s="7"/>
      <c r="C296" s="7"/>
      <c r="D296" s="7"/>
      <c r="E296" s="7"/>
      <c r="F296" s="7"/>
      <c r="G296"/>
    </row>
    <row r="297" spans="1:7" x14ac:dyDescent="0.25">
      <c r="A297" s="7"/>
      <c r="B297" s="7"/>
      <c r="C297" s="7"/>
      <c r="D297" s="7"/>
      <c r="E297" s="7"/>
      <c r="F297" s="7"/>
      <c r="G297"/>
    </row>
    <row r="298" spans="1:7" x14ac:dyDescent="0.25">
      <c r="A298" s="7"/>
      <c r="B298" s="7"/>
      <c r="C298" s="7"/>
      <c r="D298" s="7"/>
      <c r="E298" s="7"/>
      <c r="F298" s="7"/>
      <c r="G298"/>
    </row>
    <row r="299" spans="1:7" x14ac:dyDescent="0.25">
      <c r="A299" s="7"/>
      <c r="B299" s="7"/>
      <c r="C299" s="7"/>
      <c r="D299" s="7"/>
      <c r="E299" s="7"/>
      <c r="F299" s="7"/>
      <c r="G299"/>
    </row>
    <row r="300" spans="1:7" x14ac:dyDescent="0.25">
      <c r="A300" s="7"/>
      <c r="B300" s="7"/>
      <c r="C300" s="7"/>
      <c r="D300" s="7"/>
      <c r="E300" s="7"/>
      <c r="F300" s="7"/>
      <c r="G300"/>
    </row>
    <row r="301" spans="1:7" x14ac:dyDescent="0.25">
      <c r="A301" s="7"/>
      <c r="B301" s="7"/>
      <c r="C301" s="7"/>
      <c r="D301" s="7"/>
      <c r="E301" s="7"/>
      <c r="F301" s="7"/>
      <c r="G301"/>
    </row>
    <row r="302" spans="1:7" x14ac:dyDescent="0.25">
      <c r="A302" s="7"/>
      <c r="B302" s="7"/>
      <c r="C302" s="7"/>
      <c r="D302" s="7"/>
      <c r="E302" s="7"/>
      <c r="F302" s="7"/>
      <c r="G302"/>
    </row>
    <row r="303" spans="1:7" x14ac:dyDescent="0.25">
      <c r="A303" s="7"/>
      <c r="B303" s="7"/>
      <c r="C303" s="7"/>
      <c r="D303" s="7"/>
      <c r="E303" s="7"/>
      <c r="F303" s="7"/>
      <c r="G303"/>
    </row>
    <row r="304" spans="1:7" x14ac:dyDescent="0.25">
      <c r="A304" s="7"/>
      <c r="B304" s="7"/>
      <c r="C304" s="7"/>
      <c r="D304" s="7"/>
      <c r="E304" s="7"/>
      <c r="F304" s="7"/>
      <c r="G304"/>
    </row>
    <row r="305" spans="1:7" x14ac:dyDescent="0.25">
      <c r="A305" s="7"/>
      <c r="B305" s="7"/>
      <c r="C305" s="7"/>
      <c r="D305" s="7"/>
      <c r="E305" s="7"/>
      <c r="F305" s="7"/>
      <c r="G305"/>
    </row>
    <row r="306" spans="1:7" x14ac:dyDescent="0.25">
      <c r="A306" s="7"/>
      <c r="B306" s="7"/>
      <c r="C306" s="7"/>
      <c r="D306" s="7"/>
      <c r="E306" s="7"/>
      <c r="F306" s="7"/>
      <c r="G306"/>
    </row>
    <row r="307" spans="1:7" x14ac:dyDescent="0.25">
      <c r="A307" s="7"/>
      <c r="B307" s="7"/>
      <c r="C307" s="7"/>
      <c r="D307" s="7"/>
      <c r="E307" s="7"/>
      <c r="F307" s="7"/>
      <c r="G307"/>
    </row>
    <row r="308" spans="1:7" x14ac:dyDescent="0.25">
      <c r="A308" s="7"/>
      <c r="B308" s="7"/>
      <c r="C308" s="7"/>
      <c r="D308" s="7"/>
      <c r="E308" s="7"/>
      <c r="F308" s="7"/>
      <c r="G308"/>
    </row>
    <row r="309" spans="1:7" x14ac:dyDescent="0.25">
      <c r="A309" s="7"/>
      <c r="B309" s="7"/>
      <c r="C309" s="7"/>
      <c r="D309" s="7"/>
      <c r="E309" s="7"/>
      <c r="F309" s="7"/>
      <c r="G309"/>
    </row>
    <row r="310" spans="1:7" x14ac:dyDescent="0.25">
      <c r="A310" s="7"/>
      <c r="B310" s="7"/>
      <c r="C310" s="7"/>
      <c r="D310" s="7"/>
      <c r="E310" s="7"/>
      <c r="F310" s="7"/>
      <c r="G310"/>
    </row>
    <row r="311" spans="1:7" x14ac:dyDescent="0.25">
      <c r="A311" s="7"/>
      <c r="B311" s="7"/>
      <c r="C311" s="7"/>
      <c r="D311" s="7"/>
      <c r="E311" s="7"/>
      <c r="F311" s="7"/>
      <c r="G311"/>
    </row>
    <row r="312" spans="1:7" x14ac:dyDescent="0.25">
      <c r="A312" s="7"/>
      <c r="B312" s="7"/>
      <c r="C312" s="7"/>
      <c r="D312" s="7"/>
      <c r="E312" s="7"/>
      <c r="F312" s="7"/>
      <c r="G312"/>
    </row>
    <row r="313" spans="1:7" x14ac:dyDescent="0.25">
      <c r="A313" s="7"/>
      <c r="B313" s="7"/>
      <c r="C313" s="7"/>
      <c r="D313" s="7"/>
      <c r="E313" s="7"/>
      <c r="F313" s="7"/>
      <c r="G313"/>
    </row>
    <row r="314" spans="1:7" x14ac:dyDescent="0.25">
      <c r="A314" s="7"/>
      <c r="B314" s="7"/>
      <c r="C314" s="7"/>
      <c r="D314" s="7"/>
      <c r="E314" s="7"/>
      <c r="F314" s="7"/>
      <c r="G314"/>
    </row>
    <row r="315" spans="1:7" x14ac:dyDescent="0.25">
      <c r="A315" s="7"/>
      <c r="B315" s="7"/>
      <c r="C315" s="7"/>
      <c r="D315" s="7"/>
      <c r="E315" s="7"/>
      <c r="F315" s="7"/>
      <c r="G315"/>
    </row>
    <row r="316" spans="1:7" x14ac:dyDescent="0.25">
      <c r="A316" s="7"/>
      <c r="B316" s="7"/>
      <c r="C316" s="7"/>
      <c r="D316" s="7"/>
      <c r="E316" s="7"/>
      <c r="F316" s="7"/>
      <c r="G316"/>
    </row>
    <row r="317" spans="1:7" x14ac:dyDescent="0.25">
      <c r="A317" s="7"/>
      <c r="B317" s="7"/>
      <c r="C317" s="7"/>
      <c r="D317" s="7"/>
      <c r="E317" s="7"/>
      <c r="F317" s="7"/>
      <c r="G317"/>
    </row>
    <row r="318" spans="1:7" x14ac:dyDescent="0.25">
      <c r="A318" s="7"/>
      <c r="B318" s="7"/>
      <c r="C318" s="7"/>
      <c r="D318" s="7"/>
      <c r="E318" s="7"/>
      <c r="F318" s="7"/>
      <c r="G318"/>
    </row>
    <row r="319" spans="1:7" x14ac:dyDescent="0.25">
      <c r="A319" s="7"/>
      <c r="B319" s="7"/>
      <c r="C319" s="7"/>
      <c r="D319" s="7"/>
      <c r="E319" s="7"/>
      <c r="F319" s="7"/>
      <c r="G319"/>
    </row>
    <row r="320" spans="1:7" x14ac:dyDescent="0.25">
      <c r="A320" s="7"/>
      <c r="B320" s="7"/>
      <c r="C320" s="7"/>
      <c r="D320" s="7"/>
      <c r="E320" s="7"/>
      <c r="F320" s="7"/>
      <c r="G320"/>
    </row>
    <row r="321" spans="1:7" x14ac:dyDescent="0.25">
      <c r="A321" s="7"/>
      <c r="B321" s="7"/>
      <c r="C321" s="7"/>
      <c r="D321" s="7"/>
      <c r="E321" s="7"/>
      <c r="F321" s="7"/>
      <c r="G321"/>
    </row>
    <row r="322" spans="1:7" x14ac:dyDescent="0.25">
      <c r="A322" s="7"/>
      <c r="B322" s="7"/>
      <c r="C322" s="7"/>
      <c r="D322" s="7"/>
      <c r="E322" s="7"/>
      <c r="F322" s="7"/>
      <c r="G322"/>
    </row>
    <row r="323" spans="1:7" x14ac:dyDescent="0.25">
      <c r="A323" s="7"/>
      <c r="B323" s="7"/>
      <c r="C323" s="7"/>
      <c r="D323" s="7"/>
      <c r="E323" s="7"/>
      <c r="F323" s="7"/>
      <c r="G323"/>
    </row>
    <row r="324" spans="1:7" x14ac:dyDescent="0.25">
      <c r="A324" s="7"/>
      <c r="B324" s="7"/>
      <c r="C324" s="7"/>
      <c r="D324" s="7"/>
      <c r="E324" s="7"/>
      <c r="F324" s="7"/>
      <c r="G324"/>
    </row>
    <row r="325" spans="1:7" x14ac:dyDescent="0.25">
      <c r="A325" s="7"/>
      <c r="B325" s="7"/>
      <c r="C325" s="7"/>
      <c r="D325" s="7"/>
      <c r="E325" s="7"/>
      <c r="F325" s="7"/>
      <c r="G325"/>
    </row>
    <row r="326" spans="1:7" x14ac:dyDescent="0.25">
      <c r="A326" s="7"/>
      <c r="B326" s="7"/>
      <c r="C326" s="7"/>
      <c r="D326" s="7"/>
      <c r="E326" s="7"/>
      <c r="F326" s="7"/>
      <c r="G326"/>
    </row>
    <row r="327" spans="1:7" x14ac:dyDescent="0.25">
      <c r="A327" s="7"/>
      <c r="B327" s="7"/>
      <c r="C327" s="7"/>
      <c r="D327" s="7"/>
      <c r="E327" s="7"/>
      <c r="F327" s="7"/>
      <c r="G327"/>
    </row>
    <row r="328" spans="1:7" x14ac:dyDescent="0.25">
      <c r="A328" s="7"/>
      <c r="B328" s="7"/>
      <c r="C328" s="7"/>
      <c r="D328" s="7"/>
      <c r="E328" s="7"/>
      <c r="F328" s="7"/>
      <c r="G328"/>
    </row>
    <row r="329" spans="1:7" x14ac:dyDescent="0.25">
      <c r="A329" s="7"/>
      <c r="B329" s="7"/>
      <c r="C329" s="7"/>
      <c r="D329" s="7"/>
      <c r="E329" s="7"/>
      <c r="F329" s="7"/>
      <c r="G329"/>
    </row>
    <row r="330" spans="1:7" x14ac:dyDescent="0.25">
      <c r="A330" s="7"/>
      <c r="B330" s="7"/>
      <c r="C330" s="7"/>
      <c r="D330" s="7"/>
      <c r="E330" s="7"/>
      <c r="F330" s="7"/>
      <c r="G330"/>
    </row>
    <row r="331" spans="1:7" x14ac:dyDescent="0.25">
      <c r="A331" s="7"/>
      <c r="B331" s="7"/>
      <c r="C331" s="7"/>
      <c r="D331" s="7"/>
      <c r="E331" s="7"/>
      <c r="F331" s="7"/>
      <c r="G331"/>
    </row>
    <row r="332" spans="1:7" x14ac:dyDescent="0.25">
      <c r="A332" s="7"/>
      <c r="B332" s="7"/>
      <c r="C332" s="7"/>
      <c r="D332" s="7"/>
      <c r="E332" s="7"/>
      <c r="F332" s="7"/>
      <c r="G332"/>
    </row>
    <row r="333" spans="1:7" x14ac:dyDescent="0.25">
      <c r="A333" s="7"/>
      <c r="B333" s="7"/>
      <c r="C333" s="7"/>
      <c r="D333" s="7"/>
      <c r="E333" s="7"/>
      <c r="F333" s="7"/>
      <c r="G333"/>
    </row>
    <row r="334" spans="1:7" x14ac:dyDescent="0.25">
      <c r="A334" s="7"/>
      <c r="B334" s="7"/>
      <c r="C334" s="7"/>
      <c r="D334" s="7"/>
      <c r="E334" s="7"/>
      <c r="F334" s="7"/>
      <c r="G334"/>
    </row>
    <row r="335" spans="1:7" x14ac:dyDescent="0.25">
      <c r="A335" s="7"/>
      <c r="B335" s="7"/>
      <c r="C335" s="7"/>
      <c r="D335" s="7"/>
      <c r="E335" s="7"/>
      <c r="F335" s="7"/>
      <c r="G335"/>
    </row>
    <row r="336" spans="1:7" x14ac:dyDescent="0.25">
      <c r="A336" s="7"/>
      <c r="B336" s="7"/>
      <c r="C336" s="7"/>
      <c r="D336" s="7"/>
      <c r="E336" s="7"/>
      <c r="F336" s="7"/>
      <c r="G336"/>
    </row>
    <row r="337" spans="1:7" x14ac:dyDescent="0.25">
      <c r="A337" s="7"/>
      <c r="B337" s="7"/>
      <c r="C337" s="7"/>
      <c r="D337" s="7"/>
      <c r="E337" s="7"/>
      <c r="F337" s="7"/>
      <c r="G337"/>
    </row>
    <row r="338" spans="1:7" x14ac:dyDescent="0.25">
      <c r="A338" s="7"/>
      <c r="B338" s="7"/>
      <c r="C338" s="7"/>
      <c r="D338" s="7"/>
      <c r="E338" s="7"/>
      <c r="F338" s="7"/>
      <c r="G338"/>
    </row>
    <row r="339" spans="1:7" x14ac:dyDescent="0.25">
      <c r="A339" s="7"/>
      <c r="B339" s="7"/>
      <c r="C339" s="7"/>
      <c r="D339" s="7"/>
      <c r="E339" s="7"/>
      <c r="F339" s="7"/>
      <c r="G339"/>
    </row>
    <row r="340" spans="1:7" x14ac:dyDescent="0.25">
      <c r="A340" s="7"/>
      <c r="B340" s="7"/>
      <c r="C340" s="7"/>
      <c r="D340" s="7"/>
      <c r="E340" s="7"/>
      <c r="F340" s="7"/>
      <c r="G340"/>
    </row>
    <row r="341" spans="1:7" x14ac:dyDescent="0.25">
      <c r="A341" s="7"/>
      <c r="B341" s="7"/>
      <c r="C341" s="7"/>
      <c r="D341" s="7"/>
      <c r="E341" s="7"/>
      <c r="F341" s="7"/>
      <c r="G341"/>
    </row>
    <row r="342" spans="1:7" x14ac:dyDescent="0.25">
      <c r="A342" s="7"/>
      <c r="B342" s="7"/>
      <c r="C342" s="7"/>
      <c r="D342" s="7"/>
      <c r="E342" s="7"/>
      <c r="F342" s="7"/>
      <c r="G342"/>
    </row>
    <row r="343" spans="1:7" x14ac:dyDescent="0.25">
      <c r="A343" s="7"/>
      <c r="B343" s="7"/>
      <c r="C343" s="7"/>
      <c r="D343" s="7"/>
      <c r="E343" s="7"/>
      <c r="F343" s="7"/>
      <c r="G343"/>
    </row>
    <row r="344" spans="1:7" x14ac:dyDescent="0.25">
      <c r="A344" s="7"/>
      <c r="B344" s="7"/>
      <c r="C344" s="7"/>
      <c r="D344" s="7"/>
      <c r="E344" s="7"/>
      <c r="F344" s="7"/>
      <c r="G344"/>
    </row>
    <row r="345" spans="1:7" x14ac:dyDescent="0.25">
      <c r="A345" s="7"/>
      <c r="B345" s="7"/>
      <c r="C345" s="7"/>
      <c r="D345" s="7"/>
      <c r="E345" s="7"/>
      <c r="F345" s="7"/>
      <c r="G345"/>
    </row>
    <row r="346" spans="1:7" x14ac:dyDescent="0.25">
      <c r="A346" s="7"/>
      <c r="B346" s="7"/>
      <c r="C346" s="7"/>
      <c r="D346" s="7"/>
      <c r="E346" s="7"/>
      <c r="F346" s="7"/>
      <c r="G346"/>
    </row>
    <row r="347" spans="1:7" x14ac:dyDescent="0.25">
      <c r="A347" s="7"/>
      <c r="B347" s="7"/>
      <c r="C347" s="7"/>
      <c r="D347" s="7"/>
      <c r="E347" s="7"/>
      <c r="F347" s="7"/>
      <c r="G347"/>
    </row>
    <row r="348" spans="1:7" x14ac:dyDescent="0.25">
      <c r="A348" s="7"/>
      <c r="B348" s="7"/>
      <c r="C348" s="7"/>
      <c r="D348" s="7"/>
      <c r="E348" s="7"/>
      <c r="F348" s="7"/>
      <c r="G348"/>
    </row>
    <row r="349" spans="1:7" x14ac:dyDescent="0.25">
      <c r="A349" s="7"/>
      <c r="B349" s="7"/>
      <c r="C349" s="7"/>
      <c r="D349" s="7"/>
      <c r="E349" s="7"/>
      <c r="F349" s="7"/>
      <c r="G349"/>
    </row>
    <row r="350" spans="1:7" x14ac:dyDescent="0.25">
      <c r="A350" s="7"/>
      <c r="B350" s="7"/>
      <c r="C350" s="7"/>
      <c r="D350" s="7"/>
      <c r="E350" s="7"/>
      <c r="F350" s="7"/>
      <c r="G350"/>
    </row>
    <row r="351" spans="1:7" x14ac:dyDescent="0.25">
      <c r="A351" s="7"/>
      <c r="B351" s="7"/>
      <c r="C351" s="7"/>
      <c r="D351" s="7"/>
      <c r="E351" s="7"/>
      <c r="F351" s="7"/>
      <c r="G351"/>
    </row>
    <row r="352" spans="1:7" x14ac:dyDescent="0.25">
      <c r="A352" s="7"/>
      <c r="B352" s="7"/>
      <c r="C352" s="7"/>
      <c r="D352" s="7"/>
      <c r="E352" s="7"/>
      <c r="F352" s="7"/>
      <c r="G352"/>
    </row>
    <row r="353" spans="1:7" x14ac:dyDescent="0.25">
      <c r="A353" s="7"/>
      <c r="B353" s="7"/>
      <c r="C353" s="7"/>
      <c r="D353" s="7"/>
      <c r="E353" s="7"/>
      <c r="F353" s="7"/>
      <c r="G353"/>
    </row>
    <row r="354" spans="1:7" x14ac:dyDescent="0.25">
      <c r="A354" s="7"/>
      <c r="B354" s="7"/>
      <c r="C354" s="7"/>
      <c r="D354" s="7"/>
      <c r="E354" s="7"/>
      <c r="F354" s="7"/>
      <c r="G354"/>
    </row>
    <row r="355" spans="1:7" x14ac:dyDescent="0.25">
      <c r="A355" s="7"/>
      <c r="B355" s="7"/>
      <c r="C355" s="7"/>
      <c r="D355" s="7"/>
      <c r="E355" s="7"/>
      <c r="F355" s="7"/>
      <c r="G355"/>
    </row>
    <row r="356" spans="1:7" x14ac:dyDescent="0.25">
      <c r="A356" s="7"/>
      <c r="B356" s="7"/>
      <c r="C356" s="7"/>
      <c r="D356" s="7"/>
      <c r="E356" s="7"/>
      <c r="F356" s="7"/>
      <c r="G356"/>
    </row>
    <row r="357" spans="1:7" x14ac:dyDescent="0.25">
      <c r="A357" s="7"/>
      <c r="B357" s="7"/>
      <c r="C357" s="7"/>
      <c r="D357" s="7"/>
      <c r="E357" s="7"/>
      <c r="F357" s="7"/>
      <c r="G357"/>
    </row>
    <row r="358" spans="1:7" x14ac:dyDescent="0.25">
      <c r="A358" s="7"/>
      <c r="B358" s="7"/>
      <c r="C358" s="7"/>
      <c r="D358" s="7"/>
      <c r="E358" s="7"/>
      <c r="F358" s="7"/>
      <c r="G358"/>
    </row>
    <row r="359" spans="1:7" x14ac:dyDescent="0.25">
      <c r="A359" s="7"/>
      <c r="B359" s="7"/>
      <c r="C359" s="7"/>
      <c r="D359" s="7"/>
      <c r="E359" s="7"/>
      <c r="F359" s="7"/>
      <c r="G359"/>
    </row>
    <row r="360" spans="1:7" x14ac:dyDescent="0.25">
      <c r="A360" s="7"/>
      <c r="B360" s="7"/>
      <c r="C360" s="7"/>
      <c r="D360" s="7"/>
      <c r="E360" s="7"/>
      <c r="F360" s="7"/>
      <c r="G360"/>
    </row>
    <row r="361" spans="1:7" x14ac:dyDescent="0.25">
      <c r="A361" s="7"/>
      <c r="B361" s="7"/>
      <c r="C361" s="7"/>
      <c r="D361" s="7"/>
      <c r="E361" s="7"/>
      <c r="F361" s="7"/>
      <c r="G361"/>
    </row>
    <row r="362" spans="1:7" x14ac:dyDescent="0.25">
      <c r="A362" s="7"/>
      <c r="B362" s="7"/>
      <c r="C362" s="7"/>
      <c r="D362" s="7"/>
      <c r="E362" s="7"/>
      <c r="F362" s="7"/>
      <c r="G362"/>
    </row>
    <row r="363" spans="1:7" x14ac:dyDescent="0.25">
      <c r="A363" s="7"/>
      <c r="B363" s="7"/>
      <c r="C363" s="7"/>
      <c r="D363" s="7"/>
      <c r="E363" s="7"/>
      <c r="F363" s="7"/>
      <c r="G363"/>
    </row>
    <row r="364" spans="1:7" x14ac:dyDescent="0.25">
      <c r="A364" s="7"/>
      <c r="B364" s="7"/>
      <c r="C364" s="7"/>
      <c r="D364" s="7"/>
      <c r="E364" s="7"/>
      <c r="F364" s="7"/>
      <c r="G364"/>
    </row>
    <row r="365" spans="1:7" x14ac:dyDescent="0.25">
      <c r="A365" s="7"/>
      <c r="B365" s="7"/>
      <c r="C365" s="7"/>
      <c r="D365" s="7"/>
      <c r="E365" s="7"/>
      <c r="F365" s="7"/>
      <c r="G365"/>
    </row>
    <row r="366" spans="1:7" x14ac:dyDescent="0.25">
      <c r="A366" s="7"/>
      <c r="B366" s="7"/>
      <c r="C366" s="7"/>
      <c r="D366" s="7"/>
      <c r="E366" s="7"/>
      <c r="F366" s="7"/>
      <c r="G366"/>
    </row>
    <row r="367" spans="1:7" x14ac:dyDescent="0.25">
      <c r="A367" s="7"/>
      <c r="B367" s="7"/>
      <c r="C367" s="7"/>
      <c r="D367" s="7"/>
      <c r="E367" s="7"/>
      <c r="F367" s="7"/>
      <c r="G367"/>
    </row>
    <row r="368" spans="1:7" x14ac:dyDescent="0.25">
      <c r="A368" s="7"/>
      <c r="B368" s="7"/>
      <c r="C368" s="7"/>
      <c r="D368" s="7"/>
      <c r="E368" s="7"/>
      <c r="F368" s="7"/>
      <c r="G368"/>
    </row>
    <row r="369" spans="1:7" x14ac:dyDescent="0.25">
      <c r="A369" s="7"/>
      <c r="B369" s="7"/>
      <c r="C369" s="7"/>
      <c r="D369" s="7"/>
      <c r="E369" s="7"/>
      <c r="F369" s="7"/>
      <c r="G369"/>
    </row>
    <row r="370" spans="1:7" x14ac:dyDescent="0.25">
      <c r="A370" s="7"/>
      <c r="B370" s="7"/>
      <c r="C370" s="7"/>
      <c r="D370" s="7"/>
      <c r="E370" s="7"/>
      <c r="F370" s="7"/>
      <c r="G370"/>
    </row>
    <row r="371" spans="1:7" x14ac:dyDescent="0.25">
      <c r="A371" s="7"/>
      <c r="B371" s="7"/>
      <c r="C371" s="7"/>
      <c r="D371" s="7"/>
      <c r="E371" s="7"/>
      <c r="F371" s="7"/>
      <c r="G371"/>
    </row>
    <row r="372" spans="1:7" x14ac:dyDescent="0.25">
      <c r="A372" s="7"/>
      <c r="B372" s="7"/>
      <c r="C372" s="7"/>
      <c r="D372" s="7"/>
      <c r="E372" s="7"/>
      <c r="F372" s="7"/>
      <c r="G372"/>
    </row>
    <row r="373" spans="1:7" x14ac:dyDescent="0.25">
      <c r="A373" s="7"/>
      <c r="B373" s="7"/>
      <c r="C373" s="7"/>
      <c r="D373" s="7"/>
      <c r="E373" s="7"/>
      <c r="F373" s="7"/>
      <c r="G373"/>
    </row>
    <row r="374" spans="1:7" x14ac:dyDescent="0.25">
      <c r="A374" s="7"/>
      <c r="B374" s="7"/>
      <c r="C374" s="7"/>
      <c r="D374" s="7"/>
      <c r="E374" s="7"/>
      <c r="F374" s="7"/>
      <c r="G374"/>
    </row>
    <row r="375" spans="1:7" x14ac:dyDescent="0.25">
      <c r="A375" s="7"/>
      <c r="B375" s="7"/>
      <c r="C375" s="7"/>
      <c r="D375" s="7"/>
      <c r="E375" s="7"/>
      <c r="F375" s="7"/>
      <c r="G375"/>
    </row>
    <row r="376" spans="1:7" x14ac:dyDescent="0.25">
      <c r="A376" s="7"/>
      <c r="B376" s="7"/>
      <c r="C376" s="7"/>
      <c r="D376" s="7"/>
      <c r="E376" s="7"/>
      <c r="F376" s="7"/>
      <c r="G376"/>
    </row>
    <row r="377" spans="1:7" x14ac:dyDescent="0.25">
      <c r="A377" s="7"/>
      <c r="B377" s="7"/>
      <c r="C377" s="7"/>
      <c r="D377" s="7"/>
      <c r="E377" s="7"/>
      <c r="F377" s="7"/>
      <c r="G377"/>
    </row>
    <row r="378" spans="1:7" x14ac:dyDescent="0.25">
      <c r="A378" s="7"/>
      <c r="B378" s="7"/>
      <c r="C378" s="7"/>
      <c r="D378" s="7"/>
      <c r="E378" s="7"/>
      <c r="F378" s="7"/>
      <c r="G378"/>
    </row>
    <row r="379" spans="1:7" x14ac:dyDescent="0.25">
      <c r="A379" s="7"/>
      <c r="B379" s="7"/>
      <c r="C379" s="7"/>
      <c r="D379" s="7"/>
      <c r="E379" s="7"/>
      <c r="F379" s="7"/>
      <c r="G379"/>
    </row>
    <row r="380" spans="1:7" x14ac:dyDescent="0.25">
      <c r="A380" s="7"/>
      <c r="B380" s="7"/>
      <c r="C380" s="7"/>
      <c r="D380" s="7"/>
      <c r="E380" s="7"/>
      <c r="F380" s="7"/>
      <c r="G380"/>
    </row>
    <row r="381" spans="1:7" x14ac:dyDescent="0.25">
      <c r="A381" s="7"/>
      <c r="B381" s="7"/>
      <c r="C381" s="7"/>
      <c r="D381" s="7"/>
      <c r="E381" s="7"/>
      <c r="F381" s="7"/>
      <c r="G381"/>
    </row>
    <row r="382" spans="1:7" x14ac:dyDescent="0.25">
      <c r="A382" s="7"/>
      <c r="B382" s="7"/>
      <c r="C382" s="7"/>
      <c r="D382" s="7"/>
      <c r="E382" s="7"/>
      <c r="F382" s="7"/>
      <c r="G382"/>
    </row>
    <row r="383" spans="1:7" x14ac:dyDescent="0.25">
      <c r="A383" s="7"/>
      <c r="B383" s="7"/>
      <c r="C383" s="7"/>
      <c r="D383" s="7"/>
      <c r="E383" s="7"/>
      <c r="F383" s="7"/>
      <c r="G383"/>
    </row>
    <row r="384" spans="1:7" x14ac:dyDescent="0.25">
      <c r="A384" s="7"/>
      <c r="B384" s="7"/>
      <c r="C384" s="7"/>
      <c r="D384" s="7"/>
      <c r="E384" s="7"/>
      <c r="F384" s="7"/>
      <c r="G384"/>
    </row>
    <row r="385" spans="1:7" x14ac:dyDescent="0.25">
      <c r="A385" s="7"/>
      <c r="B385" s="7"/>
      <c r="C385" s="7"/>
      <c r="D385" s="7"/>
      <c r="E385" s="7"/>
      <c r="F385" s="7"/>
      <c r="G385"/>
    </row>
    <row r="386" spans="1:7" x14ac:dyDescent="0.25">
      <c r="A386" s="7"/>
      <c r="B386" s="7"/>
      <c r="C386" s="7"/>
      <c r="D386" s="7"/>
      <c r="E386" s="7"/>
      <c r="F386" s="7"/>
      <c r="G386"/>
    </row>
    <row r="387" spans="1:7" x14ac:dyDescent="0.25">
      <c r="A387" s="7"/>
      <c r="B387" s="7"/>
      <c r="C387" s="7"/>
      <c r="D387" s="7"/>
      <c r="E387" s="7"/>
      <c r="F387" s="7"/>
      <c r="G387"/>
    </row>
    <row r="388" spans="1:7" x14ac:dyDescent="0.25">
      <c r="A388" s="7"/>
      <c r="B388" s="7"/>
      <c r="C388" s="7"/>
      <c r="D388" s="7"/>
      <c r="E388" s="7"/>
      <c r="F388" s="7"/>
      <c r="G388"/>
    </row>
    <row r="389" spans="1:7" x14ac:dyDescent="0.25">
      <c r="A389" s="7"/>
      <c r="B389" s="7"/>
      <c r="C389" s="7"/>
      <c r="D389" s="7"/>
      <c r="E389" s="7"/>
      <c r="F389" s="7"/>
      <c r="G389"/>
    </row>
    <row r="390" spans="1:7" x14ac:dyDescent="0.25">
      <c r="A390" s="7"/>
      <c r="B390" s="7"/>
      <c r="C390" s="7"/>
      <c r="D390" s="7"/>
      <c r="E390" s="7"/>
      <c r="F390" s="7"/>
      <c r="G390"/>
    </row>
    <row r="391" spans="1:7" x14ac:dyDescent="0.25">
      <c r="A391" s="7"/>
      <c r="B391" s="7"/>
      <c r="C391" s="7"/>
      <c r="D391" s="7"/>
      <c r="E391" s="7"/>
      <c r="F391" s="7"/>
      <c r="G391"/>
    </row>
    <row r="392" spans="1:7" x14ac:dyDescent="0.25">
      <c r="A392" s="7"/>
      <c r="B392" s="7"/>
      <c r="C392" s="7"/>
      <c r="D392" s="7"/>
      <c r="E392" s="7"/>
      <c r="F392" s="7"/>
      <c r="G392"/>
    </row>
    <row r="393" spans="1:7" x14ac:dyDescent="0.25">
      <c r="A393" s="7"/>
      <c r="B393" s="7"/>
      <c r="C393" s="7"/>
      <c r="D393" s="7"/>
      <c r="E393" s="7"/>
      <c r="F393" s="7"/>
      <c r="G393"/>
    </row>
    <row r="394" spans="1:7" x14ac:dyDescent="0.25">
      <c r="A394" s="7"/>
      <c r="B394" s="7"/>
      <c r="C394" s="7"/>
      <c r="D394" s="7"/>
      <c r="E394" s="7"/>
      <c r="F394" s="7"/>
      <c r="G394"/>
    </row>
    <row r="395" spans="1:7" x14ac:dyDescent="0.25">
      <c r="A395" s="7"/>
      <c r="B395" s="7"/>
      <c r="C395" s="7"/>
      <c r="D395" s="7"/>
      <c r="E395" s="7"/>
      <c r="F395" s="7"/>
      <c r="G395"/>
    </row>
    <row r="396" spans="1:7" x14ac:dyDescent="0.25">
      <c r="A396" s="7"/>
      <c r="B396" s="7"/>
      <c r="C396" s="7"/>
      <c r="D396" s="7"/>
      <c r="E396" s="7"/>
      <c r="F396" s="7"/>
      <c r="G396"/>
    </row>
    <row r="397" spans="1:7" x14ac:dyDescent="0.25">
      <c r="A397" s="7"/>
      <c r="B397" s="7"/>
      <c r="C397" s="7"/>
      <c r="D397" s="7"/>
      <c r="E397" s="7"/>
      <c r="F397" s="7"/>
      <c r="G397"/>
    </row>
    <row r="398" spans="1:7" x14ac:dyDescent="0.25">
      <c r="A398" s="7"/>
      <c r="B398" s="7"/>
      <c r="C398" s="7"/>
      <c r="D398" s="7"/>
      <c r="E398" s="7"/>
      <c r="F398" s="7"/>
      <c r="G398"/>
    </row>
    <row r="399" spans="1:7" x14ac:dyDescent="0.25">
      <c r="A399" s="7"/>
      <c r="B399" s="7"/>
      <c r="C399" s="7"/>
      <c r="D399" s="7"/>
      <c r="E399" s="7"/>
      <c r="F399" s="7"/>
      <c r="G399"/>
    </row>
    <row r="400" spans="1:7" x14ac:dyDescent="0.25">
      <c r="A400" s="7"/>
      <c r="B400" s="7"/>
      <c r="C400" s="7"/>
      <c r="D400" s="7"/>
      <c r="E400" s="7"/>
      <c r="F400" s="7"/>
      <c r="G400"/>
    </row>
    <row r="401" spans="1:7" x14ac:dyDescent="0.25">
      <c r="A401" s="7"/>
      <c r="B401" s="7"/>
      <c r="C401" s="7"/>
      <c r="D401" s="7"/>
      <c r="E401" s="7"/>
      <c r="F401" s="7"/>
      <c r="G401"/>
    </row>
    <row r="402" spans="1:7" x14ac:dyDescent="0.25">
      <c r="A402" s="7"/>
      <c r="B402" s="7"/>
      <c r="C402" s="7"/>
      <c r="D402" s="7"/>
      <c r="E402" s="7"/>
      <c r="F402" s="7"/>
      <c r="G402"/>
    </row>
    <row r="403" spans="1:7" x14ac:dyDescent="0.25">
      <c r="A403" s="7"/>
      <c r="B403" s="7"/>
      <c r="C403" s="7"/>
      <c r="D403" s="7"/>
      <c r="E403" s="7"/>
      <c r="F403" s="7"/>
      <c r="G403"/>
    </row>
    <row r="404" spans="1:7" x14ac:dyDescent="0.25">
      <c r="A404" s="7"/>
      <c r="B404" s="7"/>
      <c r="C404" s="7"/>
      <c r="D404" s="7"/>
      <c r="E404" s="7"/>
      <c r="F404" s="7"/>
      <c r="G404"/>
    </row>
    <row r="405" spans="1:7" x14ac:dyDescent="0.25">
      <c r="A405" s="7"/>
      <c r="B405" s="7"/>
      <c r="C405" s="7"/>
      <c r="D405" s="7"/>
      <c r="E405" s="7"/>
      <c r="F405" s="7"/>
      <c r="G405"/>
    </row>
    <row r="406" spans="1:7" x14ac:dyDescent="0.25">
      <c r="A406" s="7"/>
      <c r="B406" s="7"/>
      <c r="C406" s="7"/>
      <c r="D406" s="7"/>
      <c r="E406" s="7"/>
      <c r="F406" s="7"/>
      <c r="G406"/>
    </row>
    <row r="407" spans="1:7" x14ac:dyDescent="0.25">
      <c r="A407" s="7"/>
      <c r="B407" s="7"/>
      <c r="C407" s="7"/>
      <c r="D407" s="7"/>
      <c r="E407" s="7"/>
      <c r="F407" s="7"/>
      <c r="G407"/>
    </row>
    <row r="408" spans="1:7" x14ac:dyDescent="0.25">
      <c r="A408" s="7"/>
      <c r="B408" s="7"/>
      <c r="C408" s="7"/>
      <c r="D408" s="7"/>
      <c r="E408" s="7"/>
      <c r="F408" s="7"/>
      <c r="G408"/>
    </row>
    <row r="409" spans="1:7" x14ac:dyDescent="0.25">
      <c r="A409" s="7"/>
      <c r="B409" s="7"/>
      <c r="C409" s="7"/>
      <c r="D409" s="7"/>
      <c r="E409" s="7"/>
      <c r="F409" s="7"/>
      <c r="G409"/>
    </row>
    <row r="410" spans="1:7" x14ac:dyDescent="0.25">
      <c r="A410" s="7"/>
      <c r="B410" s="7"/>
      <c r="C410" s="7"/>
      <c r="D410" s="7"/>
      <c r="E410" s="7"/>
      <c r="F410" s="7"/>
      <c r="G410"/>
    </row>
    <row r="411" spans="1:7" x14ac:dyDescent="0.25">
      <c r="A411" s="7"/>
      <c r="B411" s="7"/>
      <c r="C411" s="7"/>
      <c r="D411" s="7"/>
      <c r="E411" s="7"/>
      <c r="F411" s="7"/>
      <c r="G411"/>
    </row>
    <row r="412" spans="1:7" x14ac:dyDescent="0.25">
      <c r="A412" s="7"/>
      <c r="B412" s="7"/>
      <c r="C412" s="7"/>
      <c r="D412" s="7"/>
      <c r="E412" s="7"/>
      <c r="F412" s="7"/>
      <c r="G412"/>
    </row>
    <row r="413" spans="1:7" x14ac:dyDescent="0.25">
      <c r="A413" s="7"/>
      <c r="B413" s="7"/>
      <c r="C413" s="7"/>
      <c r="D413" s="7"/>
      <c r="E413" s="7"/>
      <c r="F413" s="7"/>
      <c r="G413"/>
    </row>
    <row r="414" spans="1:7" x14ac:dyDescent="0.25">
      <c r="A414" s="7"/>
      <c r="B414" s="7"/>
      <c r="C414" s="7"/>
      <c r="D414" s="7"/>
      <c r="E414" s="7"/>
      <c r="F414" s="7"/>
      <c r="G414"/>
    </row>
    <row r="415" spans="1:7" x14ac:dyDescent="0.25">
      <c r="A415" s="7"/>
      <c r="B415" s="7"/>
      <c r="C415" s="7"/>
      <c r="D415" s="7"/>
      <c r="E415" s="7"/>
      <c r="F415" s="7"/>
      <c r="G415"/>
    </row>
    <row r="416" spans="1:7" x14ac:dyDescent="0.25">
      <c r="A416" s="7"/>
      <c r="B416" s="7"/>
      <c r="C416" s="7"/>
      <c r="D416" s="7"/>
      <c r="E416" s="7"/>
      <c r="F416" s="7"/>
      <c r="G416"/>
    </row>
    <row r="417" spans="1:7" x14ac:dyDescent="0.25">
      <c r="A417" s="7"/>
      <c r="B417" s="7"/>
      <c r="C417" s="7"/>
      <c r="D417" s="7"/>
      <c r="E417" s="7"/>
      <c r="F417" s="7"/>
      <c r="G417"/>
    </row>
    <row r="418" spans="1:7" x14ac:dyDescent="0.25">
      <c r="A418" s="7"/>
      <c r="B418" s="7"/>
      <c r="C418" s="7"/>
      <c r="D418" s="7"/>
      <c r="E418" s="7"/>
      <c r="F418" s="7"/>
      <c r="G418"/>
    </row>
    <row r="419" spans="1:7" x14ac:dyDescent="0.25">
      <c r="A419" s="7"/>
      <c r="B419" s="7"/>
      <c r="C419" s="7"/>
      <c r="D419" s="7"/>
      <c r="E419" s="7"/>
      <c r="F419" s="7"/>
      <c r="G419"/>
    </row>
    <row r="420" spans="1:7" x14ac:dyDescent="0.25">
      <c r="A420" s="7"/>
      <c r="B420" s="7"/>
      <c r="C420" s="7"/>
      <c r="D420" s="7"/>
      <c r="E420" s="7"/>
      <c r="F420" s="7"/>
      <c r="G420"/>
    </row>
    <row r="421" spans="1:7" x14ac:dyDescent="0.25">
      <c r="A421" s="7"/>
      <c r="B421" s="7"/>
      <c r="C421" s="7"/>
      <c r="D421" s="7"/>
      <c r="E421" s="7"/>
      <c r="F421" s="7"/>
      <c r="G421"/>
    </row>
    <row r="422" spans="1:7" x14ac:dyDescent="0.25">
      <c r="A422" s="7"/>
      <c r="B422" s="7"/>
      <c r="C422" s="7"/>
      <c r="D422" s="7"/>
      <c r="E422" s="7"/>
      <c r="F422" s="7"/>
      <c r="G422"/>
    </row>
    <row r="423" spans="1:7" x14ac:dyDescent="0.25">
      <c r="A423" s="7"/>
      <c r="B423" s="7"/>
      <c r="C423" s="7"/>
      <c r="D423" s="7"/>
      <c r="E423" s="7"/>
      <c r="F423" s="7"/>
      <c r="G423"/>
    </row>
    <row r="424" spans="1:7" x14ac:dyDescent="0.25">
      <c r="A424" s="7"/>
      <c r="B424" s="7"/>
      <c r="C424" s="7"/>
      <c r="D424" s="7"/>
      <c r="E424" s="7"/>
      <c r="F424" s="7"/>
      <c r="G424"/>
    </row>
    <row r="425" spans="1:7" x14ac:dyDescent="0.25">
      <c r="A425" s="7"/>
      <c r="B425" s="7"/>
      <c r="C425" s="7"/>
      <c r="D425" s="7"/>
      <c r="E425" s="7"/>
      <c r="F425" s="7"/>
      <c r="G425"/>
    </row>
    <row r="426" spans="1:7" x14ac:dyDescent="0.25">
      <c r="A426" s="7"/>
      <c r="B426" s="7"/>
      <c r="C426" s="7"/>
      <c r="D426" s="7"/>
      <c r="E426" s="7"/>
      <c r="F426" s="7"/>
      <c r="G426"/>
    </row>
    <row r="427" spans="1:7" x14ac:dyDescent="0.25">
      <c r="A427" s="7"/>
      <c r="B427" s="7"/>
      <c r="C427" s="7"/>
      <c r="D427" s="7"/>
      <c r="E427" s="7"/>
      <c r="F427" s="7"/>
      <c r="G427"/>
    </row>
    <row r="428" spans="1:7" x14ac:dyDescent="0.25">
      <c r="A428" s="7"/>
      <c r="B428" s="7"/>
      <c r="C428" s="7"/>
      <c r="D428" s="7"/>
      <c r="E428" s="7"/>
      <c r="F428" s="7"/>
      <c r="G428"/>
    </row>
    <row r="429" spans="1:7" x14ac:dyDescent="0.25">
      <c r="A429" s="7"/>
      <c r="B429" s="7"/>
      <c r="C429" s="7"/>
      <c r="D429" s="7"/>
      <c r="E429" s="7"/>
      <c r="F429" s="7"/>
      <c r="G429"/>
    </row>
    <row r="430" spans="1:7" x14ac:dyDescent="0.25">
      <c r="A430" s="7"/>
      <c r="B430" s="7"/>
      <c r="C430" s="7"/>
      <c r="D430" s="7"/>
      <c r="E430" s="7"/>
      <c r="F430" s="7"/>
      <c r="G430"/>
    </row>
    <row r="431" spans="1:7" x14ac:dyDescent="0.25">
      <c r="A431" s="7"/>
      <c r="B431" s="7"/>
      <c r="C431" s="7"/>
      <c r="D431" s="7"/>
      <c r="E431" s="7"/>
      <c r="F431" s="7"/>
      <c r="G431"/>
    </row>
    <row r="432" spans="1:7" x14ac:dyDescent="0.25">
      <c r="A432" s="7"/>
      <c r="B432" s="7"/>
      <c r="C432" s="7"/>
      <c r="D432" s="7"/>
      <c r="E432" s="7"/>
      <c r="F432" s="7"/>
      <c r="G432"/>
    </row>
    <row r="433" spans="1:7" x14ac:dyDescent="0.25">
      <c r="A433" s="7"/>
      <c r="B433" s="7"/>
      <c r="C433" s="7"/>
      <c r="D433" s="7"/>
      <c r="E433" s="7"/>
      <c r="F433" s="7"/>
      <c r="G433"/>
    </row>
    <row r="434" spans="1:7" x14ac:dyDescent="0.25">
      <c r="A434" s="7"/>
      <c r="B434" s="7"/>
      <c r="C434" s="7"/>
      <c r="D434" s="7"/>
      <c r="E434" s="7"/>
      <c r="F434" s="7"/>
      <c r="G434"/>
    </row>
    <row r="435" spans="1:7" x14ac:dyDescent="0.25">
      <c r="A435" s="7"/>
      <c r="B435" s="7"/>
      <c r="C435" s="7"/>
      <c r="D435" s="7"/>
      <c r="E435" s="7"/>
      <c r="F435" s="7"/>
      <c r="G435"/>
    </row>
    <row r="436" spans="1:7" x14ac:dyDescent="0.25">
      <c r="A436" s="7"/>
      <c r="B436" s="7"/>
      <c r="C436" s="7"/>
      <c r="D436" s="7"/>
      <c r="E436" s="7"/>
      <c r="F436" s="7"/>
      <c r="G436"/>
    </row>
    <row r="437" spans="1:7" x14ac:dyDescent="0.25">
      <c r="A437" s="7"/>
      <c r="B437" s="7"/>
      <c r="C437" s="7"/>
      <c r="D437" s="7"/>
      <c r="E437" s="7"/>
      <c r="F437" s="7"/>
      <c r="G437"/>
    </row>
    <row r="438" spans="1:7" x14ac:dyDescent="0.25">
      <c r="A438" s="7"/>
      <c r="B438" s="7"/>
      <c r="C438" s="7"/>
      <c r="D438" s="7"/>
      <c r="E438" s="7"/>
      <c r="F438" s="7"/>
      <c r="G438"/>
    </row>
    <row r="439" spans="1:7" x14ac:dyDescent="0.25">
      <c r="A439" s="7"/>
      <c r="B439" s="7"/>
      <c r="C439" s="7"/>
      <c r="D439" s="7"/>
      <c r="E439" s="7"/>
      <c r="F439" s="7"/>
      <c r="G439"/>
    </row>
    <row r="440" spans="1:7" x14ac:dyDescent="0.25">
      <c r="A440" s="7"/>
      <c r="B440" s="7"/>
      <c r="C440" s="7"/>
      <c r="D440" s="7"/>
      <c r="E440" s="7"/>
      <c r="F440" s="7"/>
      <c r="G440"/>
    </row>
    <row r="441" spans="1:7" x14ac:dyDescent="0.25">
      <c r="A441" s="7"/>
      <c r="B441" s="7"/>
      <c r="C441" s="7"/>
      <c r="D441" s="7"/>
      <c r="E441" s="7"/>
      <c r="F441" s="7"/>
      <c r="G441"/>
    </row>
    <row r="442" spans="1:7" x14ac:dyDescent="0.25">
      <c r="A442" s="7"/>
      <c r="B442" s="7"/>
      <c r="C442" s="7"/>
      <c r="D442" s="7"/>
      <c r="E442" s="7"/>
      <c r="F442" s="7"/>
      <c r="G442"/>
    </row>
    <row r="443" spans="1:7" x14ac:dyDescent="0.25">
      <c r="A443" s="7"/>
      <c r="B443" s="7"/>
      <c r="C443" s="7"/>
      <c r="D443" s="7"/>
      <c r="E443" s="7"/>
      <c r="F443" s="7"/>
      <c r="G443"/>
    </row>
    <row r="444" spans="1:7" x14ac:dyDescent="0.25">
      <c r="A444" s="7"/>
      <c r="B444" s="7"/>
      <c r="C444" s="7"/>
      <c r="D444" s="7"/>
      <c r="E444" s="7"/>
      <c r="F444" s="7"/>
      <c r="G444"/>
    </row>
    <row r="445" spans="1:7" x14ac:dyDescent="0.25">
      <c r="A445" s="7"/>
      <c r="B445" s="7"/>
      <c r="C445" s="7"/>
      <c r="D445" s="7"/>
      <c r="E445" s="7"/>
      <c r="F445" s="7"/>
      <c r="G445"/>
    </row>
    <row r="446" spans="1:7" x14ac:dyDescent="0.25">
      <c r="A446" s="7"/>
      <c r="B446" s="7"/>
      <c r="C446" s="7"/>
      <c r="D446" s="7"/>
      <c r="E446" s="7"/>
      <c r="F446" s="7"/>
      <c r="G446"/>
    </row>
    <row r="447" spans="1:7" x14ac:dyDescent="0.25">
      <c r="A447" s="7"/>
      <c r="B447" s="7"/>
      <c r="C447" s="7"/>
      <c r="D447" s="7"/>
      <c r="E447" s="7"/>
      <c r="F447" s="7"/>
      <c r="G447"/>
    </row>
    <row r="448" spans="1:7" x14ac:dyDescent="0.25">
      <c r="A448" s="7"/>
      <c r="B448" s="7"/>
      <c r="C448" s="7"/>
      <c r="D448" s="7"/>
      <c r="E448" s="7"/>
      <c r="F448" s="7"/>
      <c r="G448"/>
    </row>
    <row r="449" spans="1:7" x14ac:dyDescent="0.25">
      <c r="A449" s="7"/>
      <c r="B449" s="7"/>
      <c r="C449" s="7"/>
      <c r="D449" s="7"/>
      <c r="E449" s="7"/>
      <c r="F449" s="7"/>
      <c r="G449"/>
    </row>
    <row r="450" spans="1:7" x14ac:dyDescent="0.25">
      <c r="A450" s="7"/>
      <c r="B450" s="7"/>
      <c r="C450" s="7"/>
      <c r="D450" s="7"/>
      <c r="E450" s="7"/>
      <c r="F450" s="7"/>
      <c r="G450"/>
    </row>
    <row r="451" spans="1:7" x14ac:dyDescent="0.25">
      <c r="A451" s="7"/>
      <c r="B451" s="7"/>
      <c r="C451" s="7"/>
      <c r="D451" s="7"/>
      <c r="E451" s="7"/>
      <c r="F451" s="7"/>
      <c r="G451"/>
    </row>
    <row r="452" spans="1:7" x14ac:dyDescent="0.25">
      <c r="A452" s="7"/>
      <c r="B452" s="7"/>
      <c r="C452" s="7"/>
      <c r="D452" s="7"/>
      <c r="E452" s="7"/>
      <c r="F452" s="7"/>
      <c r="G452"/>
    </row>
    <row r="453" spans="1:7" x14ac:dyDescent="0.25">
      <c r="A453" s="7"/>
      <c r="B453" s="7"/>
      <c r="C453" s="7"/>
      <c r="D453" s="7"/>
      <c r="E453" s="7"/>
      <c r="F453" s="7"/>
      <c r="G453"/>
    </row>
    <row r="454" spans="1:7" x14ac:dyDescent="0.25">
      <c r="A454" s="7"/>
      <c r="B454" s="7"/>
      <c r="C454" s="7"/>
      <c r="D454" s="7"/>
      <c r="E454" s="7"/>
      <c r="F454" s="7"/>
      <c r="G454"/>
    </row>
    <row r="455" spans="1:7" x14ac:dyDescent="0.25">
      <c r="A455" s="7"/>
      <c r="B455" s="7"/>
      <c r="C455" s="7"/>
      <c r="D455" s="7"/>
      <c r="E455" s="7"/>
      <c r="F455" s="7"/>
      <c r="G455"/>
    </row>
    <row r="456" spans="1:7" x14ac:dyDescent="0.25">
      <c r="A456" s="7"/>
      <c r="B456" s="7"/>
      <c r="C456" s="7"/>
      <c r="D456" s="7"/>
      <c r="E456" s="7"/>
      <c r="F456" s="7"/>
      <c r="G456"/>
    </row>
    <row r="457" spans="1:7" x14ac:dyDescent="0.25">
      <c r="A457" s="7"/>
      <c r="B457" s="7"/>
      <c r="C457" s="7"/>
      <c r="D457" s="7"/>
      <c r="E457" s="7"/>
      <c r="F457" s="7"/>
      <c r="G457"/>
    </row>
    <row r="458" spans="1:7" x14ac:dyDescent="0.25">
      <c r="A458" s="7"/>
      <c r="B458" s="7"/>
      <c r="C458" s="7"/>
      <c r="D458" s="7"/>
      <c r="E458" s="7"/>
      <c r="F458" s="7"/>
      <c r="G458"/>
    </row>
    <row r="459" spans="1:7" x14ac:dyDescent="0.25">
      <c r="A459" s="7"/>
      <c r="B459" s="7"/>
      <c r="C459" s="7"/>
      <c r="D459" s="7"/>
      <c r="E459" s="7"/>
      <c r="F459" s="7"/>
      <c r="G459"/>
    </row>
    <row r="460" spans="1:7" x14ac:dyDescent="0.25">
      <c r="A460" s="7"/>
      <c r="B460" s="7"/>
      <c r="C460" s="7"/>
      <c r="D460" s="7"/>
      <c r="E460" s="7"/>
      <c r="F460" s="7"/>
      <c r="G460"/>
    </row>
    <row r="461" spans="1:7" x14ac:dyDescent="0.25">
      <c r="A461" s="7"/>
      <c r="B461" s="7"/>
      <c r="C461" s="7"/>
      <c r="D461" s="7"/>
      <c r="E461" s="7"/>
      <c r="F461" s="7"/>
      <c r="G461"/>
    </row>
    <row r="462" spans="1:7" x14ac:dyDescent="0.25">
      <c r="A462" s="7"/>
      <c r="B462" s="7"/>
      <c r="C462" s="7"/>
      <c r="D462" s="7"/>
      <c r="E462" s="7"/>
      <c r="F462" s="7"/>
      <c r="G462"/>
    </row>
    <row r="463" spans="1:7" x14ac:dyDescent="0.25">
      <c r="A463" s="7"/>
      <c r="B463" s="7"/>
      <c r="C463" s="7"/>
      <c r="D463" s="7"/>
      <c r="E463" s="7"/>
      <c r="F463" s="7"/>
      <c r="G463"/>
    </row>
    <row r="464" spans="1:7" x14ac:dyDescent="0.25">
      <c r="A464" s="7"/>
      <c r="B464" s="7"/>
      <c r="C464" s="7"/>
      <c r="D464" s="7"/>
      <c r="E464" s="7"/>
      <c r="F464" s="7"/>
      <c r="G464"/>
    </row>
    <row r="465" spans="1:7" x14ac:dyDescent="0.25">
      <c r="A465" s="7"/>
      <c r="B465" s="7"/>
      <c r="C465" s="7"/>
      <c r="D465" s="7"/>
      <c r="E465" s="7"/>
      <c r="F465" s="7"/>
      <c r="G465"/>
    </row>
    <row r="466" spans="1:7" x14ac:dyDescent="0.25">
      <c r="A466" s="7"/>
      <c r="B466" s="7"/>
      <c r="C466" s="7"/>
      <c r="D466" s="7"/>
      <c r="E466" s="7"/>
      <c r="F466" s="7"/>
      <c r="G466"/>
    </row>
    <row r="467" spans="1:7" x14ac:dyDescent="0.25">
      <c r="A467" s="7"/>
      <c r="B467" s="7"/>
      <c r="C467" s="7"/>
      <c r="D467" s="7"/>
      <c r="E467" s="7"/>
      <c r="F467" s="7"/>
      <c r="G467"/>
    </row>
    <row r="468" spans="1:7" x14ac:dyDescent="0.25">
      <c r="A468" s="7"/>
      <c r="B468" s="7"/>
      <c r="C468" s="7"/>
      <c r="D468" s="7"/>
      <c r="E468" s="7"/>
      <c r="F468" s="7"/>
      <c r="G468"/>
    </row>
    <row r="469" spans="1:7" x14ac:dyDescent="0.25">
      <c r="A469" s="7"/>
      <c r="B469" s="7"/>
      <c r="C469" s="7"/>
      <c r="D469" s="7"/>
      <c r="E469" s="7"/>
      <c r="F469" s="7"/>
      <c r="G469"/>
    </row>
    <row r="470" spans="1:7" x14ac:dyDescent="0.25">
      <c r="A470" s="7"/>
      <c r="B470" s="7"/>
      <c r="C470" s="7"/>
      <c r="D470" s="7"/>
      <c r="E470" s="7"/>
      <c r="F470" s="7"/>
      <c r="G470"/>
    </row>
    <row r="471" spans="1:7" x14ac:dyDescent="0.25">
      <c r="A471" s="7"/>
      <c r="B471" s="7"/>
      <c r="C471" s="7"/>
      <c r="D471" s="7"/>
      <c r="E471" s="7"/>
      <c r="F471" s="7"/>
      <c r="G471"/>
    </row>
    <row r="472" spans="1:7" x14ac:dyDescent="0.25">
      <c r="A472" s="7"/>
      <c r="B472" s="7"/>
      <c r="C472" s="7"/>
      <c r="D472" s="7"/>
      <c r="E472" s="7"/>
      <c r="F472" s="7"/>
      <c r="G472"/>
    </row>
    <row r="473" spans="1:7" x14ac:dyDescent="0.25">
      <c r="A473" s="7"/>
      <c r="B473" s="7"/>
      <c r="C473" s="7"/>
      <c r="D473" s="7"/>
      <c r="E473" s="7"/>
      <c r="F473" s="7"/>
      <c r="G473"/>
    </row>
    <row r="474" spans="1:7" x14ac:dyDescent="0.25">
      <c r="A474" s="7"/>
      <c r="B474" s="7"/>
      <c r="C474" s="7"/>
      <c r="D474" s="7"/>
      <c r="E474" s="7"/>
      <c r="F474" s="7"/>
      <c r="G474"/>
    </row>
    <row r="475" spans="1:7" x14ac:dyDescent="0.25">
      <c r="A475" s="7"/>
      <c r="B475" s="7"/>
      <c r="C475" s="7"/>
      <c r="D475" s="7"/>
      <c r="E475" s="7"/>
      <c r="F475" s="7"/>
      <c r="G475"/>
    </row>
    <row r="476" spans="1:7" x14ac:dyDescent="0.25">
      <c r="A476" s="7"/>
      <c r="B476" s="7"/>
      <c r="C476" s="7"/>
      <c r="D476" s="7"/>
      <c r="E476" s="7"/>
      <c r="F476" s="7"/>
      <c r="G476"/>
    </row>
    <row r="477" spans="1:7" x14ac:dyDescent="0.25">
      <c r="A477" s="7"/>
      <c r="B477" s="7"/>
      <c r="C477" s="7"/>
      <c r="D477" s="7"/>
      <c r="E477" s="7"/>
      <c r="F477" s="7"/>
      <c r="G477"/>
    </row>
    <row r="478" spans="1:7" x14ac:dyDescent="0.25">
      <c r="A478" s="7"/>
      <c r="B478" s="7"/>
      <c r="C478" s="7"/>
      <c r="D478" s="7"/>
      <c r="E478" s="7"/>
      <c r="F478" s="7"/>
      <c r="G478"/>
    </row>
    <row r="479" spans="1:7" x14ac:dyDescent="0.25">
      <c r="A479" s="7"/>
      <c r="B479" s="7"/>
      <c r="C479" s="7"/>
      <c r="D479" s="7"/>
      <c r="E479" s="7"/>
      <c r="F479" s="7"/>
      <c r="G479"/>
    </row>
    <row r="480" spans="1:7" x14ac:dyDescent="0.25">
      <c r="A480" s="7"/>
      <c r="B480" s="7"/>
      <c r="C480" s="7"/>
      <c r="D480" s="7"/>
      <c r="E480" s="7"/>
      <c r="F480" s="7"/>
      <c r="G480"/>
    </row>
    <row r="481" spans="1:7" x14ac:dyDescent="0.25">
      <c r="A481" s="7"/>
      <c r="B481" s="7"/>
      <c r="C481" s="7"/>
      <c r="D481" s="7"/>
      <c r="E481" s="7"/>
      <c r="F481" s="7"/>
      <c r="G481"/>
    </row>
    <row r="482" spans="1:7" x14ac:dyDescent="0.25">
      <c r="A482" s="7"/>
      <c r="B482" s="7"/>
      <c r="C482" s="7"/>
      <c r="D482" s="7"/>
      <c r="E482" s="7"/>
      <c r="F482" s="7"/>
      <c r="G482"/>
    </row>
    <row r="483" spans="1:7" x14ac:dyDescent="0.25">
      <c r="A483" s="7"/>
      <c r="B483" s="7"/>
      <c r="C483" s="7"/>
      <c r="D483" s="7"/>
      <c r="E483" s="7"/>
      <c r="F483" s="7"/>
      <c r="G483"/>
    </row>
    <row r="484" spans="1:7" x14ac:dyDescent="0.25">
      <c r="A484" s="7"/>
      <c r="B484" s="7"/>
      <c r="C484" s="7"/>
      <c r="D484" s="7"/>
      <c r="E484" s="7"/>
      <c r="F484" s="7"/>
      <c r="G484"/>
    </row>
    <row r="485" spans="1:7" x14ac:dyDescent="0.25">
      <c r="A485" s="7"/>
      <c r="B485" s="7"/>
      <c r="C485" s="7"/>
      <c r="D485" s="7"/>
      <c r="E485" s="7"/>
      <c r="F485" s="7"/>
      <c r="G485"/>
    </row>
    <row r="486" spans="1:7" x14ac:dyDescent="0.25">
      <c r="A486" s="7"/>
      <c r="B486" s="7"/>
      <c r="C486" s="7"/>
      <c r="D486" s="7"/>
      <c r="E486" s="7"/>
      <c r="F486" s="7"/>
      <c r="G486"/>
    </row>
    <row r="487" spans="1:7" x14ac:dyDescent="0.25">
      <c r="A487" s="7"/>
      <c r="B487" s="7"/>
      <c r="C487" s="7"/>
      <c r="D487" s="7"/>
      <c r="E487" s="7"/>
      <c r="F487" s="7"/>
      <c r="G487"/>
    </row>
    <row r="488" spans="1:7" x14ac:dyDescent="0.25">
      <c r="A488" s="7"/>
      <c r="B488" s="7"/>
      <c r="C488" s="7"/>
      <c r="D488" s="7"/>
      <c r="E488" s="7"/>
      <c r="F488" s="7"/>
      <c r="G488"/>
    </row>
    <row r="489" spans="1:7" x14ac:dyDescent="0.25">
      <c r="A489" s="7"/>
      <c r="B489" s="7"/>
      <c r="C489" s="7"/>
      <c r="D489" s="7"/>
      <c r="E489" s="7"/>
      <c r="F489" s="7"/>
      <c r="G489"/>
    </row>
    <row r="490" spans="1:7" x14ac:dyDescent="0.25">
      <c r="A490" s="7"/>
      <c r="B490" s="7"/>
      <c r="C490" s="7"/>
      <c r="D490" s="7"/>
      <c r="E490" s="7"/>
      <c r="F490" s="7"/>
      <c r="G490"/>
    </row>
    <row r="491" spans="1:7" x14ac:dyDescent="0.25">
      <c r="A491" s="7"/>
      <c r="B491" s="7"/>
      <c r="C491" s="7"/>
      <c r="D491" s="7"/>
      <c r="E491" s="7"/>
      <c r="F491" s="7"/>
      <c r="G491"/>
    </row>
    <row r="492" spans="1:7" x14ac:dyDescent="0.25">
      <c r="A492" s="7"/>
      <c r="B492" s="7"/>
      <c r="C492" s="7"/>
      <c r="D492" s="7"/>
      <c r="E492" s="7"/>
      <c r="F492" s="7"/>
      <c r="G492"/>
    </row>
    <row r="493" spans="1:7" x14ac:dyDescent="0.25">
      <c r="A493" s="7"/>
      <c r="B493" s="7"/>
      <c r="C493" s="7"/>
      <c r="D493" s="7"/>
      <c r="E493" s="7"/>
      <c r="F493" s="7"/>
      <c r="G493"/>
    </row>
    <row r="494" spans="1:7" x14ac:dyDescent="0.25">
      <c r="A494" s="7"/>
      <c r="B494" s="7"/>
      <c r="C494" s="7"/>
      <c r="D494" s="7"/>
      <c r="E494" s="7"/>
      <c r="F494" s="7"/>
      <c r="G494"/>
    </row>
    <row r="495" spans="1:7" x14ac:dyDescent="0.25">
      <c r="A495" s="7"/>
      <c r="B495" s="7"/>
      <c r="C495" s="7"/>
      <c r="D495" s="7"/>
      <c r="E495" s="7"/>
      <c r="F495" s="7"/>
      <c r="G495"/>
    </row>
    <row r="496" spans="1:7" x14ac:dyDescent="0.25">
      <c r="A496" s="7"/>
      <c r="B496" s="7"/>
      <c r="C496" s="7"/>
      <c r="D496" s="7"/>
      <c r="E496" s="7"/>
      <c r="F496" s="7"/>
      <c r="G496"/>
    </row>
    <row r="497" spans="1:7" x14ac:dyDescent="0.25">
      <c r="A497" s="7"/>
      <c r="B497" s="7"/>
      <c r="C497" s="7"/>
      <c r="D497" s="7"/>
      <c r="E497" s="7"/>
      <c r="F497" s="7"/>
      <c r="G497"/>
    </row>
    <row r="498" spans="1:7" x14ac:dyDescent="0.25">
      <c r="A498" s="7"/>
      <c r="B498" s="7"/>
      <c r="C498" s="7"/>
      <c r="D498" s="7"/>
      <c r="E498" s="7"/>
      <c r="F498" s="7"/>
      <c r="G498"/>
    </row>
    <row r="499" spans="1:7" x14ac:dyDescent="0.25">
      <c r="A499" s="7"/>
      <c r="B499" s="7"/>
      <c r="C499" s="7"/>
      <c r="D499" s="7"/>
      <c r="E499" s="7"/>
      <c r="F499" s="7"/>
      <c r="G499"/>
    </row>
    <row r="500" spans="1:7" x14ac:dyDescent="0.25">
      <c r="A500" s="7"/>
      <c r="B500" s="7"/>
      <c r="C500" s="7"/>
      <c r="D500" s="7"/>
      <c r="E500" s="7"/>
      <c r="F500" s="7"/>
      <c r="G500"/>
    </row>
    <row r="501" spans="1:7" x14ac:dyDescent="0.25">
      <c r="A501" s="7"/>
      <c r="B501" s="7"/>
      <c r="C501" s="7"/>
      <c r="D501" s="7"/>
      <c r="E501" s="7"/>
      <c r="F501" s="7"/>
      <c r="G501"/>
    </row>
    <row r="502" spans="1:7" x14ac:dyDescent="0.25">
      <c r="A502" s="7"/>
      <c r="B502" s="7"/>
      <c r="C502" s="7"/>
      <c r="D502" s="7"/>
      <c r="E502" s="7"/>
      <c r="F502" s="7"/>
      <c r="G502"/>
    </row>
    <row r="503" spans="1:7" x14ac:dyDescent="0.25">
      <c r="A503" s="7"/>
      <c r="B503" s="7"/>
      <c r="C503" s="7"/>
      <c r="D503" s="7"/>
      <c r="E503" s="7"/>
      <c r="F503" s="7"/>
      <c r="G503"/>
    </row>
    <row r="504" spans="1:7" x14ac:dyDescent="0.25">
      <c r="A504" s="7"/>
      <c r="B504" s="7"/>
      <c r="C504" s="7"/>
      <c r="D504" s="7"/>
      <c r="E504" s="7"/>
      <c r="F504" s="7"/>
      <c r="G504"/>
    </row>
    <row r="505" spans="1:7" x14ac:dyDescent="0.25">
      <c r="A505" s="7"/>
      <c r="B505" s="7"/>
      <c r="C505" s="7"/>
      <c r="D505" s="7"/>
      <c r="E505" s="7"/>
      <c r="F505" s="7"/>
      <c r="G505"/>
    </row>
    <row r="506" spans="1:7" x14ac:dyDescent="0.25">
      <c r="A506" s="7"/>
      <c r="B506" s="7"/>
      <c r="C506" s="7"/>
      <c r="D506" s="7"/>
      <c r="E506" s="7"/>
      <c r="F506" s="7"/>
      <c r="G506"/>
    </row>
    <row r="507" spans="1:7" x14ac:dyDescent="0.25">
      <c r="A507" s="7"/>
      <c r="B507" s="7"/>
      <c r="C507" s="7"/>
      <c r="D507" s="7"/>
      <c r="E507" s="7"/>
      <c r="F507" s="7"/>
      <c r="G507"/>
    </row>
    <row r="508" spans="1:7" x14ac:dyDescent="0.25">
      <c r="A508" s="7"/>
      <c r="B508" s="7"/>
      <c r="C508" s="7"/>
      <c r="D508" s="7"/>
      <c r="E508" s="7"/>
      <c r="F508" s="7"/>
      <c r="G508"/>
    </row>
    <row r="509" spans="1:7" x14ac:dyDescent="0.25">
      <c r="A509" s="7"/>
      <c r="B509" s="7"/>
      <c r="C509" s="7"/>
      <c r="D509" s="7"/>
      <c r="E509" s="7"/>
      <c r="F509" s="7"/>
      <c r="G509"/>
    </row>
    <row r="510" spans="1:7" x14ac:dyDescent="0.25">
      <c r="A510" s="7"/>
      <c r="B510" s="7"/>
      <c r="C510" s="7"/>
      <c r="D510" s="7"/>
      <c r="E510" s="7"/>
      <c r="F510" s="7"/>
      <c r="G510"/>
    </row>
    <row r="511" spans="1:7" x14ac:dyDescent="0.25">
      <c r="A511" s="7"/>
      <c r="B511" s="7"/>
      <c r="C511" s="7"/>
      <c r="D511" s="7"/>
      <c r="E511" s="7"/>
      <c r="F511" s="7"/>
      <c r="G511"/>
    </row>
    <row r="512" spans="1:7" x14ac:dyDescent="0.25">
      <c r="A512" s="7"/>
      <c r="B512" s="7"/>
      <c r="C512" s="7"/>
      <c r="D512" s="7"/>
      <c r="E512" s="7"/>
      <c r="F512" s="7"/>
      <c r="G512"/>
    </row>
    <row r="513" spans="1:7" x14ac:dyDescent="0.25">
      <c r="A513" s="7"/>
      <c r="B513" s="7"/>
      <c r="C513" s="7"/>
      <c r="D513" s="7"/>
      <c r="E513" s="7"/>
      <c r="F513" s="7"/>
      <c r="G513"/>
    </row>
    <row r="514" spans="1:7" x14ac:dyDescent="0.25">
      <c r="A514" s="7"/>
      <c r="B514" s="7"/>
      <c r="C514" s="7"/>
      <c r="D514" s="7"/>
      <c r="E514" s="7"/>
      <c r="F514" s="7"/>
      <c r="G514"/>
    </row>
    <row r="515" spans="1:7" x14ac:dyDescent="0.25">
      <c r="A515" s="7"/>
      <c r="B515" s="7"/>
      <c r="C515" s="7"/>
      <c r="D515" s="7"/>
      <c r="E515" s="7"/>
      <c r="F515" s="7"/>
      <c r="G515"/>
    </row>
    <row r="516" spans="1:7" x14ac:dyDescent="0.25">
      <c r="A516" s="7"/>
      <c r="B516" s="7"/>
      <c r="C516" s="7"/>
      <c r="D516" s="7"/>
      <c r="E516" s="7"/>
      <c r="F516" s="7"/>
      <c r="G516"/>
    </row>
    <row r="517" spans="1:7" x14ac:dyDescent="0.25">
      <c r="A517" s="7"/>
      <c r="B517" s="7"/>
      <c r="C517" s="7"/>
      <c r="D517" s="7"/>
      <c r="E517" s="7"/>
      <c r="F517" s="7"/>
      <c r="G517"/>
    </row>
    <row r="518" spans="1:7" x14ac:dyDescent="0.25">
      <c r="A518" s="7"/>
      <c r="B518" s="7"/>
      <c r="C518" s="7"/>
      <c r="D518" s="7"/>
      <c r="E518" s="7"/>
      <c r="F518" s="7"/>
      <c r="G518"/>
    </row>
    <row r="519" spans="1:7" x14ac:dyDescent="0.25">
      <c r="A519" s="7"/>
      <c r="B519" s="7"/>
      <c r="C519" s="7"/>
      <c r="D519" s="7"/>
      <c r="E519" s="7"/>
      <c r="F519" s="7"/>
      <c r="G519"/>
    </row>
    <row r="520" spans="1:7" x14ac:dyDescent="0.25">
      <c r="A520" s="7"/>
      <c r="B520" s="7"/>
      <c r="C520" s="7"/>
      <c r="D520" s="7"/>
      <c r="E520" s="7"/>
      <c r="F520" s="7"/>
      <c r="G520"/>
    </row>
    <row r="521" spans="1:7" x14ac:dyDescent="0.25">
      <c r="A521" s="7"/>
      <c r="B521" s="7"/>
      <c r="C521" s="7"/>
      <c r="D521" s="7"/>
      <c r="E521" s="7"/>
      <c r="F521" s="7"/>
      <c r="G521"/>
    </row>
    <row r="522" spans="1:7" x14ac:dyDescent="0.25">
      <c r="A522" s="7"/>
      <c r="B522" s="7"/>
      <c r="C522" s="7"/>
      <c r="D522" s="7"/>
      <c r="E522" s="7"/>
      <c r="F522" s="7"/>
      <c r="G522"/>
    </row>
    <row r="523" spans="1:7" x14ac:dyDescent="0.25">
      <c r="A523" s="7"/>
      <c r="B523" s="7"/>
      <c r="C523" s="7"/>
      <c r="D523" s="7"/>
      <c r="E523" s="7"/>
      <c r="F523" s="7"/>
      <c r="G523"/>
    </row>
    <row r="524" spans="1:7" x14ac:dyDescent="0.25">
      <c r="A524" s="7"/>
      <c r="B524" s="7"/>
      <c r="C524" s="7"/>
      <c r="D524" s="7"/>
      <c r="E524" s="7"/>
      <c r="F524" s="7"/>
      <c r="G524"/>
    </row>
    <row r="525" spans="1:7" x14ac:dyDescent="0.25">
      <c r="A525" s="7"/>
      <c r="B525" s="7"/>
      <c r="C525" s="7"/>
      <c r="D525" s="7"/>
      <c r="E525" s="7"/>
      <c r="F525" s="7"/>
      <c r="G525"/>
    </row>
    <row r="526" spans="1:7" x14ac:dyDescent="0.25">
      <c r="A526" s="7"/>
      <c r="B526" s="7"/>
      <c r="C526" s="7"/>
      <c r="D526" s="7"/>
      <c r="E526" s="7"/>
      <c r="F526" s="7"/>
      <c r="G526"/>
    </row>
    <row r="527" spans="1:7" x14ac:dyDescent="0.25">
      <c r="A527" s="7"/>
      <c r="B527" s="7"/>
      <c r="C527" s="7"/>
      <c r="D527" s="7"/>
      <c r="E527" s="7"/>
      <c r="F527" s="7"/>
      <c r="G527"/>
    </row>
    <row r="528" spans="1:7" x14ac:dyDescent="0.25">
      <c r="A528" s="7"/>
      <c r="B528" s="7"/>
      <c r="C528" s="7"/>
      <c r="D528" s="7"/>
      <c r="E528" s="7"/>
      <c r="F528" s="7"/>
      <c r="G528"/>
    </row>
    <row r="529" spans="1:7" x14ac:dyDescent="0.25">
      <c r="A529" s="7"/>
      <c r="B529" s="7"/>
      <c r="C529" s="7"/>
      <c r="D529" s="7"/>
      <c r="E529" s="7"/>
      <c r="F529" s="7"/>
      <c r="G529"/>
    </row>
    <row r="530" spans="1:7" x14ac:dyDescent="0.25">
      <c r="A530" s="7"/>
      <c r="B530" s="7"/>
      <c r="C530" s="7"/>
      <c r="D530" s="7"/>
      <c r="E530" s="7"/>
      <c r="F530" s="7"/>
      <c r="G530"/>
    </row>
    <row r="531" spans="1:7" x14ac:dyDescent="0.25">
      <c r="A531" s="7"/>
      <c r="B531" s="7"/>
      <c r="C531" s="7"/>
      <c r="D531" s="7"/>
      <c r="E531" s="7"/>
      <c r="F531" s="7"/>
      <c r="G531"/>
    </row>
    <row r="532" spans="1:7" x14ac:dyDescent="0.25">
      <c r="A532" s="7"/>
      <c r="B532" s="7"/>
      <c r="C532" s="7"/>
      <c r="D532" s="7"/>
      <c r="E532" s="7"/>
      <c r="F532" s="7"/>
      <c r="G532"/>
    </row>
    <row r="533" spans="1:7" x14ac:dyDescent="0.25">
      <c r="A533" s="7"/>
      <c r="B533" s="7"/>
      <c r="C533" s="7"/>
      <c r="D533" s="7"/>
      <c r="E533" s="7"/>
      <c r="F533" s="7"/>
      <c r="G533"/>
    </row>
    <row r="534" spans="1:7" x14ac:dyDescent="0.25">
      <c r="A534" s="7"/>
      <c r="B534" s="7"/>
      <c r="C534" s="7"/>
      <c r="D534" s="7"/>
      <c r="E534" s="7"/>
      <c r="F534" s="7"/>
      <c r="G534"/>
    </row>
    <row r="535" spans="1:7" x14ac:dyDescent="0.25">
      <c r="A535" s="7"/>
      <c r="B535" s="7"/>
      <c r="C535" s="7"/>
      <c r="D535" s="7"/>
      <c r="E535" s="7"/>
      <c r="F535" s="7"/>
      <c r="G535"/>
    </row>
    <row r="536" spans="1:7" x14ac:dyDescent="0.25">
      <c r="A536" s="7"/>
      <c r="B536" s="7"/>
      <c r="C536" s="7"/>
      <c r="D536" s="7"/>
      <c r="E536" s="7"/>
      <c r="F536" s="7"/>
      <c r="G536"/>
    </row>
    <row r="537" spans="1:7" x14ac:dyDescent="0.25">
      <c r="A537" s="7"/>
      <c r="B537" s="7"/>
      <c r="C537" s="7"/>
      <c r="D537" s="7"/>
      <c r="E537" s="7"/>
      <c r="F537" s="7"/>
      <c r="G537"/>
    </row>
    <row r="538" spans="1:7" x14ac:dyDescent="0.25">
      <c r="A538" s="7"/>
      <c r="B538" s="7"/>
      <c r="C538" s="7"/>
      <c r="D538" s="7"/>
      <c r="E538" s="7"/>
      <c r="F538" s="7"/>
      <c r="G538"/>
    </row>
    <row r="539" spans="1:7" x14ac:dyDescent="0.25">
      <c r="A539" s="7"/>
      <c r="B539" s="7"/>
      <c r="C539" s="7"/>
      <c r="D539" s="7"/>
      <c r="E539" s="7"/>
      <c r="F539" s="7"/>
      <c r="G539"/>
    </row>
    <row r="540" spans="1:7" x14ac:dyDescent="0.25">
      <c r="A540" s="7"/>
      <c r="B540" s="7"/>
      <c r="C540" s="7"/>
      <c r="D540" s="7"/>
      <c r="E540" s="7"/>
      <c r="F540" s="7"/>
      <c r="G540"/>
    </row>
    <row r="541" spans="1:7" x14ac:dyDescent="0.25">
      <c r="A541" s="7"/>
      <c r="B541" s="7"/>
      <c r="C541" s="7"/>
      <c r="D541" s="7"/>
      <c r="E541" s="7"/>
      <c r="F541" s="7"/>
      <c r="G541"/>
    </row>
    <row r="542" spans="1:7" x14ac:dyDescent="0.25">
      <c r="A542" s="7"/>
      <c r="B542" s="7"/>
      <c r="C542" s="7"/>
      <c r="D542" s="7"/>
      <c r="E542" s="7"/>
      <c r="F542" s="7"/>
      <c r="G542"/>
    </row>
    <row r="543" spans="1:7" x14ac:dyDescent="0.25">
      <c r="A543" s="7"/>
      <c r="B543" s="7"/>
      <c r="C543" s="7"/>
      <c r="D543" s="7"/>
      <c r="E543" s="7"/>
      <c r="F543" s="7"/>
      <c r="G543"/>
    </row>
    <row r="544" spans="1:7" x14ac:dyDescent="0.25">
      <c r="A544" s="7"/>
      <c r="B544" s="7"/>
      <c r="C544" s="7"/>
      <c r="D544" s="7"/>
      <c r="E544" s="7"/>
      <c r="F544" s="7"/>
      <c r="G544"/>
    </row>
    <row r="545" spans="1:7" x14ac:dyDescent="0.25">
      <c r="A545" s="7"/>
      <c r="B545" s="7"/>
      <c r="C545" s="7"/>
      <c r="D545" s="7"/>
      <c r="E545" s="7"/>
      <c r="F545" s="7"/>
      <c r="G545"/>
    </row>
    <row r="546" spans="1:7" x14ac:dyDescent="0.25">
      <c r="A546" s="7"/>
      <c r="B546" s="7"/>
      <c r="C546" s="7"/>
      <c r="D546" s="7"/>
      <c r="E546" s="7"/>
      <c r="F546" s="7"/>
      <c r="G546"/>
    </row>
    <row r="547" spans="1:7" x14ac:dyDescent="0.25">
      <c r="A547" s="7"/>
      <c r="B547" s="7"/>
      <c r="C547" s="7"/>
      <c r="D547" s="7"/>
      <c r="E547" s="7"/>
      <c r="F547" s="7"/>
      <c r="G547"/>
    </row>
    <row r="548" spans="1:7" x14ac:dyDescent="0.25">
      <c r="A548" s="7"/>
      <c r="B548" s="7"/>
      <c r="C548" s="7"/>
      <c r="D548" s="7"/>
      <c r="E548" s="7"/>
      <c r="F548" s="7"/>
      <c r="G548"/>
    </row>
    <row r="549" spans="1:7" x14ac:dyDescent="0.25">
      <c r="A549" s="7"/>
      <c r="B549" s="7"/>
      <c r="C549" s="7"/>
      <c r="D549" s="7"/>
      <c r="E549" s="7"/>
      <c r="F549" s="7"/>
      <c r="G549"/>
    </row>
    <row r="550" spans="1:7" x14ac:dyDescent="0.25">
      <c r="A550" s="7"/>
      <c r="B550" s="7"/>
      <c r="C550" s="7"/>
      <c r="D550" s="7"/>
      <c r="E550" s="7"/>
      <c r="F550" s="7"/>
      <c r="G550"/>
    </row>
    <row r="551" spans="1:7" x14ac:dyDescent="0.25">
      <c r="A551" s="7"/>
      <c r="B551" s="7"/>
      <c r="C551" s="7"/>
      <c r="D551" s="7"/>
      <c r="E551" s="7"/>
      <c r="F551" s="7"/>
      <c r="G551"/>
    </row>
    <row r="552" spans="1:7" x14ac:dyDescent="0.25">
      <c r="A552" s="7"/>
      <c r="B552" s="7"/>
      <c r="C552" s="7"/>
      <c r="D552" s="7"/>
      <c r="E552" s="7"/>
      <c r="F552" s="7"/>
      <c r="G552"/>
    </row>
    <row r="553" spans="1:7" x14ac:dyDescent="0.25">
      <c r="A553" s="7"/>
      <c r="B553" s="7"/>
      <c r="C553" s="7"/>
      <c r="D553" s="7"/>
      <c r="E553" s="7"/>
      <c r="F553" s="7"/>
      <c r="G553"/>
    </row>
    <row r="554" spans="1:7" x14ac:dyDescent="0.25">
      <c r="A554" s="7"/>
      <c r="B554" s="7"/>
      <c r="C554" s="7"/>
      <c r="D554" s="7"/>
      <c r="E554" s="7"/>
      <c r="F554" s="7"/>
      <c r="G554"/>
    </row>
    <row r="555" spans="1:7" x14ac:dyDescent="0.25">
      <c r="A555" s="7"/>
      <c r="B555" s="7"/>
      <c r="C555" s="7"/>
      <c r="D555" s="7"/>
      <c r="E555" s="7"/>
      <c r="F555" s="7"/>
      <c r="G555"/>
    </row>
    <row r="556" spans="1:7" x14ac:dyDescent="0.25">
      <c r="A556" s="7"/>
      <c r="B556" s="7"/>
      <c r="C556" s="7"/>
      <c r="D556" s="7"/>
      <c r="E556" s="7"/>
      <c r="F556" s="7"/>
      <c r="G556"/>
    </row>
    <row r="557" spans="1:7" x14ac:dyDescent="0.25">
      <c r="A557" s="7"/>
      <c r="B557" s="7"/>
      <c r="C557" s="7"/>
      <c r="D557" s="7"/>
      <c r="E557" s="7"/>
      <c r="F557" s="7"/>
      <c r="G557"/>
    </row>
    <row r="558" spans="1:7" x14ac:dyDescent="0.25">
      <c r="A558" s="7"/>
      <c r="B558" s="7"/>
      <c r="C558" s="7"/>
      <c r="D558" s="7"/>
      <c r="E558" s="7"/>
      <c r="F558" s="7"/>
      <c r="G558"/>
    </row>
    <row r="559" spans="1:7" x14ac:dyDescent="0.25">
      <c r="A559" s="7"/>
      <c r="B559" s="7"/>
      <c r="C559" s="7"/>
      <c r="D559" s="7"/>
      <c r="E559" s="7"/>
      <c r="F559" s="7"/>
      <c r="G559"/>
    </row>
    <row r="560" spans="1:7" x14ac:dyDescent="0.25">
      <c r="A560" s="7"/>
      <c r="B560" s="7"/>
      <c r="C560" s="7"/>
      <c r="D560" s="7"/>
      <c r="E560" s="7"/>
      <c r="F560" s="7"/>
      <c r="G560"/>
    </row>
    <row r="561" spans="1:7" x14ac:dyDescent="0.25">
      <c r="A561" s="7"/>
      <c r="B561" s="7"/>
      <c r="C561" s="7"/>
      <c r="D561" s="7"/>
      <c r="E561" s="7"/>
      <c r="F561" s="7"/>
      <c r="G561"/>
    </row>
    <row r="562" spans="1:7" x14ac:dyDescent="0.25">
      <c r="A562" s="7"/>
      <c r="B562" s="7"/>
      <c r="C562" s="7"/>
      <c r="D562" s="7"/>
      <c r="E562" s="7"/>
      <c r="F562" s="7"/>
      <c r="G562"/>
    </row>
    <row r="563" spans="1:7" x14ac:dyDescent="0.25">
      <c r="A563" s="7"/>
      <c r="B563" s="7"/>
      <c r="C563" s="7"/>
      <c r="D563" s="7"/>
      <c r="E563" s="7"/>
      <c r="F563" s="7"/>
      <c r="G563"/>
    </row>
    <row r="564" spans="1:7" x14ac:dyDescent="0.25">
      <c r="A564" s="7"/>
      <c r="B564" s="7"/>
      <c r="C564" s="7"/>
      <c r="D564" s="7"/>
      <c r="E564" s="7"/>
      <c r="F564" s="7"/>
      <c r="G564"/>
    </row>
    <row r="565" spans="1:7" x14ac:dyDescent="0.25">
      <c r="A565" s="7"/>
      <c r="B565" s="7"/>
      <c r="C565" s="7"/>
      <c r="D565" s="7"/>
      <c r="E565" s="7"/>
      <c r="F565" s="7"/>
      <c r="G565"/>
    </row>
    <row r="566" spans="1:7" x14ac:dyDescent="0.25">
      <c r="A566" s="7"/>
      <c r="B566" s="7"/>
      <c r="C566" s="7"/>
      <c r="D566" s="7"/>
      <c r="E566" s="7"/>
      <c r="F566" s="7"/>
      <c r="G566"/>
    </row>
    <row r="567" spans="1:7" x14ac:dyDescent="0.25">
      <c r="A567" s="7"/>
      <c r="B567" s="7"/>
      <c r="C567" s="7"/>
      <c r="D567" s="7"/>
      <c r="E567" s="7"/>
      <c r="F567" s="7"/>
      <c r="G567"/>
    </row>
    <row r="568" spans="1:7" x14ac:dyDescent="0.25">
      <c r="A568" s="7"/>
      <c r="B568" s="7"/>
      <c r="C568" s="7"/>
      <c r="D568" s="7"/>
      <c r="E568" s="7"/>
      <c r="F568" s="7"/>
      <c r="G568"/>
    </row>
    <row r="569" spans="1:7" x14ac:dyDescent="0.25">
      <c r="A569" s="7"/>
      <c r="B569" s="7"/>
      <c r="C569" s="7"/>
      <c r="D569" s="7"/>
      <c r="E569" s="7"/>
      <c r="F569" s="7"/>
      <c r="G569"/>
    </row>
    <row r="570" spans="1:7" x14ac:dyDescent="0.25">
      <c r="A570" s="7"/>
      <c r="B570" s="7"/>
      <c r="C570" s="7"/>
      <c r="D570" s="7"/>
      <c r="E570" s="7"/>
      <c r="F570" s="7"/>
      <c r="G570"/>
    </row>
    <row r="571" spans="1:7" x14ac:dyDescent="0.25">
      <c r="A571" s="7"/>
      <c r="B571" s="7"/>
      <c r="C571" s="7"/>
      <c r="D571" s="7"/>
      <c r="E571" s="7"/>
      <c r="F571" s="7"/>
      <c r="G571"/>
    </row>
    <row r="572" spans="1:7" x14ac:dyDescent="0.25">
      <c r="A572" s="7"/>
      <c r="B572" s="7"/>
      <c r="C572" s="7"/>
      <c r="D572" s="7"/>
      <c r="E572" s="7"/>
      <c r="F572" s="7"/>
      <c r="G572"/>
    </row>
    <row r="573" spans="1:7" x14ac:dyDescent="0.25">
      <c r="A573" s="7"/>
      <c r="B573" s="7"/>
      <c r="C573" s="7"/>
      <c r="D573" s="7"/>
      <c r="E573" s="7"/>
      <c r="F573" s="7"/>
      <c r="G573"/>
    </row>
    <row r="574" spans="1:7" x14ac:dyDescent="0.25">
      <c r="A574" s="7"/>
      <c r="B574" s="7"/>
      <c r="C574" s="7"/>
      <c r="D574" s="7"/>
      <c r="E574" s="7"/>
      <c r="F574" s="7"/>
      <c r="G574"/>
    </row>
    <row r="575" spans="1:7" x14ac:dyDescent="0.25">
      <c r="A575" s="7"/>
      <c r="B575" s="7"/>
      <c r="C575" s="7"/>
      <c r="D575" s="7"/>
      <c r="E575" s="7"/>
      <c r="F575" s="7"/>
      <c r="G575"/>
    </row>
    <row r="576" spans="1:7" x14ac:dyDescent="0.25">
      <c r="A576" s="7"/>
      <c r="B576" s="7"/>
      <c r="C576" s="7"/>
      <c r="D576" s="7"/>
      <c r="E576" s="7"/>
      <c r="F576" s="7"/>
      <c r="G576"/>
    </row>
    <row r="577" spans="1:7" x14ac:dyDescent="0.25">
      <c r="A577" s="7"/>
      <c r="B577" s="7"/>
      <c r="C577" s="7"/>
      <c r="D577" s="7"/>
      <c r="E577" s="7"/>
      <c r="F577" s="7"/>
      <c r="G577"/>
    </row>
    <row r="578" spans="1:7" x14ac:dyDescent="0.25">
      <c r="A578" s="7"/>
      <c r="B578" s="7"/>
      <c r="C578" s="7"/>
      <c r="D578" s="7"/>
      <c r="E578" s="7"/>
      <c r="F578" s="7"/>
      <c r="G578"/>
    </row>
    <row r="579" spans="1:7" x14ac:dyDescent="0.25">
      <c r="A579" s="7"/>
      <c r="B579" s="7"/>
      <c r="C579" s="7"/>
      <c r="D579" s="7"/>
      <c r="E579" s="7"/>
      <c r="F579" s="7"/>
      <c r="G579"/>
    </row>
    <row r="580" spans="1:7" x14ac:dyDescent="0.25">
      <c r="A580" s="7"/>
      <c r="B580" s="7"/>
      <c r="C580" s="7"/>
      <c r="D580" s="7"/>
      <c r="E580" s="7"/>
      <c r="F580" s="7"/>
      <c r="G580"/>
    </row>
    <row r="581" spans="1:7" x14ac:dyDescent="0.25">
      <c r="A581" s="7"/>
      <c r="B581" s="7"/>
      <c r="C581" s="7"/>
      <c r="D581" s="7"/>
      <c r="E581" s="7"/>
      <c r="F581" s="7"/>
      <c r="G581"/>
    </row>
    <row r="582" spans="1:7" x14ac:dyDescent="0.25">
      <c r="A582" s="7"/>
      <c r="B582" s="7"/>
      <c r="C582" s="7"/>
      <c r="D582" s="7"/>
      <c r="E582" s="7"/>
      <c r="F582" s="7"/>
      <c r="G582"/>
    </row>
    <row r="583" spans="1:7" x14ac:dyDescent="0.25">
      <c r="A583" s="7"/>
      <c r="B583" s="7"/>
      <c r="C583" s="7"/>
      <c r="D583" s="7"/>
      <c r="E583" s="7"/>
      <c r="F583" s="7"/>
      <c r="G583"/>
    </row>
    <row r="584" spans="1:7" x14ac:dyDescent="0.25">
      <c r="A584" s="7"/>
      <c r="B584" s="7"/>
      <c r="C584" s="7"/>
      <c r="D584" s="7"/>
      <c r="E584" s="7"/>
      <c r="F584" s="7"/>
      <c r="G584"/>
    </row>
    <row r="585" spans="1:7" x14ac:dyDescent="0.25">
      <c r="A585" s="7"/>
      <c r="B585" s="7"/>
      <c r="C585" s="7"/>
      <c r="D585" s="7"/>
      <c r="E585" s="7"/>
      <c r="F585" s="7"/>
      <c r="G585"/>
    </row>
    <row r="586" spans="1:7" x14ac:dyDescent="0.25">
      <c r="A586" s="7"/>
      <c r="B586" s="7"/>
      <c r="C586" s="7"/>
      <c r="D586" s="7"/>
      <c r="E586" s="7"/>
      <c r="F586" s="7"/>
      <c r="G586"/>
    </row>
    <row r="587" spans="1:7" x14ac:dyDescent="0.25">
      <c r="A587" s="7"/>
      <c r="B587" s="7"/>
      <c r="C587" s="7"/>
      <c r="D587" s="7"/>
      <c r="E587" s="7"/>
      <c r="F587" s="7"/>
      <c r="G587"/>
    </row>
    <row r="588" spans="1:7" x14ac:dyDescent="0.25">
      <c r="A588" s="7"/>
      <c r="B588" s="7"/>
      <c r="C588" s="7"/>
      <c r="D588" s="7"/>
      <c r="E588" s="7"/>
      <c r="F588" s="7"/>
      <c r="G588"/>
    </row>
    <row r="589" spans="1:7" x14ac:dyDescent="0.25">
      <c r="A589" s="7"/>
      <c r="B589" s="7"/>
      <c r="C589" s="7"/>
      <c r="D589" s="7"/>
      <c r="E589" s="7"/>
      <c r="F589" s="7"/>
      <c r="G589"/>
    </row>
    <row r="590" spans="1:7" x14ac:dyDescent="0.25">
      <c r="A590" s="7"/>
      <c r="B590" s="7"/>
      <c r="C590" s="7"/>
      <c r="D590" s="7"/>
      <c r="E590" s="7"/>
      <c r="F590" s="7"/>
      <c r="G590"/>
    </row>
    <row r="591" spans="1:7" x14ac:dyDescent="0.25">
      <c r="A591" s="7"/>
      <c r="B591" s="7"/>
      <c r="C591" s="7"/>
      <c r="D591" s="7"/>
      <c r="E591" s="7"/>
      <c r="F591" s="7"/>
      <c r="G591"/>
    </row>
    <row r="592" spans="1:7" x14ac:dyDescent="0.25">
      <c r="A592" s="7"/>
      <c r="B592" s="7"/>
      <c r="C592" s="7"/>
      <c r="D592" s="7"/>
      <c r="E592" s="7"/>
      <c r="F592" s="7"/>
      <c r="G592"/>
    </row>
    <row r="593" spans="1:7" x14ac:dyDescent="0.25">
      <c r="A593" s="7"/>
      <c r="B593" s="7"/>
      <c r="C593" s="7"/>
      <c r="D593" s="7"/>
      <c r="E593" s="7"/>
      <c r="F593" s="7"/>
      <c r="G593"/>
    </row>
    <row r="594" spans="1:7" x14ac:dyDescent="0.25">
      <c r="A594" s="7"/>
      <c r="B594" s="7"/>
      <c r="C594" s="7"/>
      <c r="D594" s="7"/>
      <c r="E594" s="7"/>
      <c r="F594" s="7"/>
      <c r="G594"/>
    </row>
    <row r="595" spans="1:7" x14ac:dyDescent="0.25">
      <c r="A595" s="7"/>
      <c r="B595" s="7"/>
      <c r="C595" s="7"/>
      <c r="D595" s="7"/>
      <c r="E595" s="7"/>
      <c r="F595" s="7"/>
      <c r="G595"/>
    </row>
    <row r="596" spans="1:7" x14ac:dyDescent="0.25">
      <c r="A596" s="7"/>
      <c r="B596" s="7"/>
      <c r="C596" s="7"/>
      <c r="D596" s="7"/>
      <c r="E596" s="7"/>
      <c r="F596" s="7"/>
      <c r="G596"/>
    </row>
    <row r="597" spans="1:7" x14ac:dyDescent="0.25">
      <c r="A597" s="7"/>
      <c r="B597" s="7"/>
      <c r="C597" s="7"/>
      <c r="D597" s="7"/>
      <c r="E597" s="7"/>
      <c r="F597" s="7"/>
      <c r="G597"/>
    </row>
    <row r="598" spans="1:7" x14ac:dyDescent="0.25">
      <c r="A598" s="7"/>
      <c r="B598" s="7"/>
      <c r="C598" s="7"/>
      <c r="D598" s="7"/>
      <c r="E598" s="7"/>
      <c r="F598" s="7"/>
      <c r="G598"/>
    </row>
    <row r="599" spans="1:7" x14ac:dyDescent="0.25">
      <c r="A599" s="7"/>
      <c r="B599" s="7"/>
      <c r="C599" s="7"/>
      <c r="D599" s="7"/>
      <c r="E599" s="7"/>
      <c r="F599" s="7"/>
      <c r="G599"/>
    </row>
    <row r="600" spans="1:7" x14ac:dyDescent="0.25">
      <c r="A600" s="7"/>
      <c r="B600" s="7"/>
      <c r="C600" s="7"/>
      <c r="D600" s="7"/>
      <c r="E600" s="7"/>
      <c r="F600" s="7"/>
      <c r="G600"/>
    </row>
    <row r="601" spans="1:7" x14ac:dyDescent="0.25">
      <c r="A601" s="7"/>
      <c r="B601" s="7"/>
      <c r="C601" s="7"/>
      <c r="D601" s="7"/>
      <c r="E601" s="7"/>
      <c r="F601" s="7"/>
      <c r="G601"/>
    </row>
    <row r="602" spans="1:7" x14ac:dyDescent="0.25">
      <c r="A602" s="7"/>
      <c r="B602" s="7"/>
      <c r="C602" s="7"/>
      <c r="D602" s="7"/>
      <c r="E602" s="7"/>
      <c r="F602" s="7"/>
      <c r="G602"/>
    </row>
    <row r="603" spans="1:7" x14ac:dyDescent="0.25">
      <c r="A603" s="7"/>
      <c r="B603" s="7"/>
      <c r="C603" s="7"/>
      <c r="D603" s="7"/>
      <c r="E603" s="7"/>
      <c r="F603" s="7"/>
      <c r="G603"/>
    </row>
    <row r="604" spans="1:7" x14ac:dyDescent="0.25">
      <c r="A604" s="7"/>
      <c r="B604" s="7"/>
      <c r="C604" s="7"/>
      <c r="D604" s="7"/>
      <c r="E604" s="7"/>
      <c r="F604" s="7"/>
      <c r="G604"/>
    </row>
    <row r="605" spans="1:7" x14ac:dyDescent="0.25">
      <c r="A605" s="7"/>
      <c r="B605" s="7"/>
      <c r="C605" s="7"/>
      <c r="D605" s="7"/>
      <c r="E605" s="7"/>
      <c r="F605" s="7"/>
      <c r="G605"/>
    </row>
    <row r="606" spans="1:7" x14ac:dyDescent="0.25">
      <c r="A606" s="7"/>
      <c r="B606" s="7"/>
      <c r="C606" s="7"/>
      <c r="D606" s="7"/>
      <c r="E606" s="7"/>
      <c r="F606" s="7"/>
      <c r="G606"/>
    </row>
    <row r="607" spans="1:7" x14ac:dyDescent="0.25">
      <c r="A607" s="7"/>
      <c r="B607" s="7"/>
      <c r="C607" s="7"/>
      <c r="D607" s="7"/>
      <c r="E607" s="7"/>
      <c r="F607" s="7"/>
      <c r="G607"/>
    </row>
    <row r="608" spans="1:7" x14ac:dyDescent="0.25">
      <c r="A608" s="7"/>
      <c r="B608" s="7"/>
      <c r="C608" s="7"/>
      <c r="D608" s="7"/>
      <c r="E608" s="7"/>
      <c r="F608" s="7"/>
      <c r="G608"/>
    </row>
    <row r="609" spans="1:7" x14ac:dyDescent="0.25">
      <c r="A609" s="7"/>
      <c r="B609" s="7"/>
      <c r="C609" s="7"/>
      <c r="D609" s="7"/>
      <c r="E609" s="7"/>
      <c r="F609" s="7"/>
      <c r="G609"/>
    </row>
    <row r="610" spans="1:7" x14ac:dyDescent="0.25">
      <c r="A610" s="7"/>
      <c r="B610" s="7"/>
      <c r="C610" s="7"/>
      <c r="D610" s="7"/>
      <c r="E610" s="7"/>
      <c r="F610" s="7"/>
      <c r="G610"/>
    </row>
    <row r="611" spans="1:7" x14ac:dyDescent="0.25">
      <c r="A611" s="7"/>
      <c r="B611" s="7"/>
      <c r="C611" s="7"/>
      <c r="D611" s="7"/>
      <c r="E611" s="7"/>
      <c r="F611" s="7"/>
      <c r="G611"/>
    </row>
    <row r="612" spans="1:7" x14ac:dyDescent="0.25">
      <c r="A612" s="7"/>
      <c r="B612" s="7"/>
      <c r="C612" s="7"/>
      <c r="D612" s="7"/>
      <c r="E612" s="7"/>
      <c r="F612" s="7"/>
      <c r="G612"/>
    </row>
    <row r="613" spans="1:7" x14ac:dyDescent="0.25">
      <c r="A613" s="7"/>
      <c r="B613" s="7"/>
      <c r="C613" s="7"/>
      <c r="D613" s="7"/>
      <c r="E613" s="7"/>
      <c r="F613" s="7"/>
      <c r="G613"/>
    </row>
    <row r="614" spans="1:7" x14ac:dyDescent="0.25">
      <c r="A614" s="7"/>
      <c r="B614" s="7"/>
      <c r="C614" s="7"/>
      <c r="D614" s="7"/>
      <c r="E614" s="7"/>
      <c r="F614" s="7"/>
      <c r="G614"/>
    </row>
    <row r="615" spans="1:7" x14ac:dyDescent="0.25">
      <c r="A615" s="7"/>
      <c r="B615" s="7"/>
      <c r="C615" s="7"/>
      <c r="D615" s="7"/>
      <c r="E615" s="7"/>
      <c r="F615" s="7"/>
      <c r="G615"/>
    </row>
    <row r="616" spans="1:7" x14ac:dyDescent="0.25">
      <c r="A616" s="7"/>
      <c r="B616" s="7"/>
      <c r="C616" s="7"/>
      <c r="D616" s="7"/>
      <c r="E616" s="7"/>
      <c r="F616" s="7"/>
      <c r="G616"/>
    </row>
    <row r="617" spans="1:7" x14ac:dyDescent="0.25">
      <c r="A617" s="7"/>
      <c r="B617" s="7"/>
      <c r="C617" s="7"/>
      <c r="D617" s="7"/>
      <c r="E617" s="7"/>
      <c r="F617" s="7"/>
      <c r="G617"/>
    </row>
    <row r="618" spans="1:7" x14ac:dyDescent="0.25">
      <c r="A618" s="7"/>
      <c r="B618" s="7"/>
      <c r="C618" s="7"/>
      <c r="D618" s="7"/>
      <c r="E618" s="7"/>
      <c r="F618" s="7"/>
      <c r="G618"/>
    </row>
    <row r="619" spans="1:7" x14ac:dyDescent="0.25">
      <c r="A619" s="7"/>
      <c r="B619" s="7"/>
      <c r="C619" s="7"/>
      <c r="D619" s="7"/>
      <c r="E619" s="7"/>
      <c r="F619" s="7"/>
      <c r="G619"/>
    </row>
    <row r="620" spans="1:7" x14ac:dyDescent="0.25">
      <c r="A620" s="7"/>
      <c r="B620" s="7"/>
      <c r="C620" s="7"/>
      <c r="D620" s="7"/>
      <c r="E620" s="7"/>
      <c r="F620" s="7"/>
      <c r="G620"/>
    </row>
    <row r="621" spans="1:7" x14ac:dyDescent="0.25">
      <c r="A621" s="7"/>
      <c r="B621" s="7"/>
      <c r="C621" s="7"/>
      <c r="D621" s="7"/>
      <c r="E621" s="7"/>
      <c r="F621" s="7"/>
      <c r="G621"/>
    </row>
    <row r="622" spans="1:7" x14ac:dyDescent="0.25">
      <c r="A622" s="7"/>
      <c r="B622" s="7"/>
      <c r="C622" s="7"/>
      <c r="D622" s="7"/>
      <c r="E622" s="7"/>
      <c r="F622" s="7"/>
      <c r="G622"/>
    </row>
    <row r="623" spans="1:7" x14ac:dyDescent="0.25">
      <c r="A623" s="7"/>
      <c r="B623" s="7"/>
      <c r="C623" s="7"/>
      <c r="D623" s="7"/>
      <c r="E623" s="7"/>
      <c r="F623" s="7"/>
      <c r="G623"/>
    </row>
    <row r="624" spans="1:7" x14ac:dyDescent="0.25">
      <c r="A624" s="7"/>
      <c r="B624" s="7"/>
      <c r="C624" s="7"/>
      <c r="D624" s="7"/>
      <c r="E624" s="7"/>
      <c r="F624" s="7"/>
      <c r="G624"/>
    </row>
    <row r="625" spans="1:7" x14ac:dyDescent="0.25">
      <c r="A625" s="7"/>
      <c r="B625" s="7"/>
      <c r="C625" s="7"/>
      <c r="D625" s="7"/>
      <c r="E625" s="7"/>
      <c r="F625" s="7"/>
      <c r="G625"/>
    </row>
    <row r="626" spans="1:7" x14ac:dyDescent="0.25">
      <c r="A626" s="7"/>
      <c r="B626" s="7"/>
      <c r="C626" s="7"/>
      <c r="D626" s="7"/>
      <c r="E626" s="7"/>
      <c r="F626" s="7"/>
      <c r="G626"/>
    </row>
    <row r="627" spans="1:7" x14ac:dyDescent="0.25">
      <c r="A627" s="7"/>
      <c r="B627" s="7"/>
      <c r="C627" s="7"/>
      <c r="D627" s="7"/>
      <c r="E627" s="7"/>
      <c r="F627" s="7"/>
      <c r="G627"/>
    </row>
    <row r="628" spans="1:7" x14ac:dyDescent="0.25">
      <c r="A628" s="7"/>
      <c r="B628" s="7"/>
      <c r="C628" s="7"/>
      <c r="D628" s="7"/>
      <c r="E628" s="7"/>
      <c r="F628" s="7"/>
      <c r="G628"/>
    </row>
    <row r="629" spans="1:7" x14ac:dyDescent="0.25">
      <c r="A629" s="7"/>
      <c r="B629" s="7"/>
      <c r="C629" s="7"/>
      <c r="D629" s="7"/>
      <c r="E629" s="7"/>
      <c r="F629" s="7"/>
      <c r="G629"/>
    </row>
    <row r="630" spans="1:7" x14ac:dyDescent="0.25">
      <c r="A630" s="7"/>
      <c r="B630" s="7"/>
      <c r="C630" s="7"/>
      <c r="D630" s="7"/>
      <c r="E630" s="7"/>
      <c r="F630" s="7"/>
      <c r="G630"/>
    </row>
    <row r="631" spans="1:7" x14ac:dyDescent="0.25">
      <c r="A631" s="7"/>
      <c r="B631" s="7"/>
      <c r="C631" s="7"/>
      <c r="D631" s="7"/>
      <c r="E631" s="7"/>
      <c r="F631" s="7"/>
      <c r="G631"/>
    </row>
    <row r="632" spans="1:7" x14ac:dyDescent="0.25">
      <c r="A632" s="7"/>
      <c r="B632" s="7"/>
      <c r="C632" s="7"/>
      <c r="D632" s="7"/>
      <c r="E632" s="7"/>
      <c r="F632" s="7"/>
      <c r="G632"/>
    </row>
    <row r="633" spans="1:7" x14ac:dyDescent="0.25">
      <c r="A633" s="7"/>
      <c r="B633" s="7"/>
      <c r="C633" s="7"/>
      <c r="D633" s="7"/>
      <c r="E633" s="7"/>
      <c r="F633" s="7"/>
      <c r="G633"/>
    </row>
    <row r="634" spans="1:7" x14ac:dyDescent="0.25">
      <c r="A634" s="7"/>
      <c r="B634" s="7"/>
      <c r="C634" s="7"/>
      <c r="D634" s="7"/>
      <c r="E634" s="7"/>
      <c r="F634" s="7"/>
      <c r="G634"/>
    </row>
    <row r="635" spans="1:7" x14ac:dyDescent="0.25">
      <c r="A635" s="7"/>
      <c r="B635" s="7"/>
      <c r="C635" s="7"/>
      <c r="D635" s="7"/>
      <c r="E635" s="7"/>
      <c r="F635" s="7"/>
      <c r="G635"/>
    </row>
    <row r="636" spans="1:7" x14ac:dyDescent="0.25">
      <c r="A636" s="7"/>
      <c r="B636" s="7"/>
      <c r="C636" s="7"/>
      <c r="D636" s="7"/>
      <c r="E636" s="7"/>
      <c r="F636" s="7"/>
      <c r="G636"/>
    </row>
    <row r="637" spans="1:7" x14ac:dyDescent="0.25">
      <c r="A637" s="7"/>
      <c r="B637" s="7"/>
      <c r="C637" s="7"/>
      <c r="D637" s="7"/>
      <c r="E637" s="7"/>
      <c r="F637" s="7"/>
      <c r="G637"/>
    </row>
    <row r="638" spans="1:7" x14ac:dyDescent="0.25">
      <c r="A638" s="7"/>
      <c r="B638" s="7"/>
      <c r="C638" s="7"/>
      <c r="D638" s="7"/>
      <c r="E638" s="7"/>
      <c r="F638" s="7"/>
      <c r="G638"/>
    </row>
    <row r="639" spans="1:7" x14ac:dyDescent="0.25">
      <c r="A639" s="7"/>
      <c r="B639" s="7"/>
      <c r="C639" s="7"/>
      <c r="D639" s="7"/>
      <c r="E639" s="7"/>
      <c r="F639" s="7"/>
      <c r="G639"/>
    </row>
  </sheetData>
  <mergeCells count="125">
    <mergeCell ref="A115:F115"/>
    <mergeCell ref="G115:H115"/>
    <mergeCell ref="A116:F116"/>
    <mergeCell ref="G116:H116"/>
    <mergeCell ref="A117:F117"/>
    <mergeCell ref="G117:H117"/>
    <mergeCell ref="A112:F112"/>
    <mergeCell ref="G112:H112"/>
    <mergeCell ref="A113:F113"/>
    <mergeCell ref="G113:H113"/>
    <mergeCell ref="A114:F114"/>
    <mergeCell ref="G114:H114"/>
    <mergeCell ref="A109:F109"/>
    <mergeCell ref="G109:H109"/>
    <mergeCell ref="A110:F110"/>
    <mergeCell ref="G110:H110"/>
    <mergeCell ref="A111:F111"/>
    <mergeCell ref="G111:H111"/>
    <mergeCell ref="A106:F106"/>
    <mergeCell ref="G106:H106"/>
    <mergeCell ref="A107:F107"/>
    <mergeCell ref="G107:H107"/>
    <mergeCell ref="A108:F108"/>
    <mergeCell ref="G108:H108"/>
    <mergeCell ref="A103:F103"/>
    <mergeCell ref="G103:H103"/>
    <mergeCell ref="A104:F104"/>
    <mergeCell ref="G104:H104"/>
    <mergeCell ref="A105:F105"/>
    <mergeCell ref="G105:H105"/>
    <mergeCell ref="F97:H97"/>
    <mergeCell ref="F98:H98"/>
    <mergeCell ref="F99:H99"/>
    <mergeCell ref="F100:H100"/>
    <mergeCell ref="F101:H101"/>
    <mergeCell ref="F102:H102"/>
    <mergeCell ref="F91:H91"/>
    <mergeCell ref="F92:H92"/>
    <mergeCell ref="F93:H93"/>
    <mergeCell ref="F94:H94"/>
    <mergeCell ref="F95:H95"/>
    <mergeCell ref="F96:H96"/>
    <mergeCell ref="F85:H85"/>
    <mergeCell ref="F86:H86"/>
    <mergeCell ref="F87:H87"/>
    <mergeCell ref="F88:H88"/>
    <mergeCell ref="F89:H89"/>
    <mergeCell ref="F90:H90"/>
    <mergeCell ref="F79:H79"/>
    <mergeCell ref="F80:H80"/>
    <mergeCell ref="F81:H81"/>
    <mergeCell ref="F82:H82"/>
    <mergeCell ref="F83:H83"/>
    <mergeCell ref="F84:H84"/>
    <mergeCell ref="F73:H73"/>
    <mergeCell ref="F74:H74"/>
    <mergeCell ref="F75:H75"/>
    <mergeCell ref="F76:H76"/>
    <mergeCell ref="F77:H77"/>
    <mergeCell ref="F78:H78"/>
    <mergeCell ref="F67:H67"/>
    <mergeCell ref="F68:H68"/>
    <mergeCell ref="F69:H69"/>
    <mergeCell ref="F70:H70"/>
    <mergeCell ref="F71:H71"/>
    <mergeCell ref="F72:H72"/>
    <mergeCell ref="F61:H61"/>
    <mergeCell ref="F62:H62"/>
    <mergeCell ref="F63:H63"/>
    <mergeCell ref="F64:H64"/>
    <mergeCell ref="F65:H65"/>
    <mergeCell ref="F66:H66"/>
    <mergeCell ref="F55:H55"/>
    <mergeCell ref="F56:H56"/>
    <mergeCell ref="F57:H57"/>
    <mergeCell ref="F58:H58"/>
    <mergeCell ref="F59:H59"/>
    <mergeCell ref="F60:H60"/>
    <mergeCell ref="F49:H49"/>
    <mergeCell ref="F50:H50"/>
    <mergeCell ref="F51:H51"/>
    <mergeCell ref="F52:H52"/>
    <mergeCell ref="F53:H53"/>
    <mergeCell ref="F54:H54"/>
    <mergeCell ref="F43:H43"/>
    <mergeCell ref="F44:H44"/>
    <mergeCell ref="F45:H45"/>
    <mergeCell ref="F46:H46"/>
    <mergeCell ref="F47:H47"/>
    <mergeCell ref="F48:H48"/>
    <mergeCell ref="F37:H37"/>
    <mergeCell ref="F38:H38"/>
    <mergeCell ref="F39:H39"/>
    <mergeCell ref="F40:H40"/>
    <mergeCell ref="F41:H41"/>
    <mergeCell ref="F42:H42"/>
    <mergeCell ref="F32:H32"/>
    <mergeCell ref="F33:H33"/>
    <mergeCell ref="F34:H34"/>
    <mergeCell ref="F35:H35"/>
    <mergeCell ref="F36:H36"/>
    <mergeCell ref="F25:H25"/>
    <mergeCell ref="F26:H26"/>
    <mergeCell ref="F27:H27"/>
    <mergeCell ref="F28:H28"/>
    <mergeCell ref="F29:H29"/>
    <mergeCell ref="F30:H30"/>
    <mergeCell ref="F23:H23"/>
    <mergeCell ref="F24:H24"/>
    <mergeCell ref="F13:H13"/>
    <mergeCell ref="F14:H14"/>
    <mergeCell ref="F15:H15"/>
    <mergeCell ref="F16:H16"/>
    <mergeCell ref="F17:H17"/>
    <mergeCell ref="F18:H18"/>
    <mergeCell ref="F31:H31"/>
    <mergeCell ref="A8:H8"/>
    <mergeCell ref="A9:H9"/>
    <mergeCell ref="A10:H10"/>
    <mergeCell ref="F11:H11"/>
    <mergeCell ref="F12:H12"/>
    <mergeCell ref="F19:H19"/>
    <mergeCell ref="F20:H20"/>
    <mergeCell ref="F21:H21"/>
    <mergeCell ref="F22:H22"/>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F28"/>
  <sheetViews>
    <sheetView topLeftCell="A28" workbookViewId="0">
      <selection activeCell="C26" sqref="C26"/>
    </sheetView>
  </sheetViews>
  <sheetFormatPr baseColWidth="10" defaultRowHeight="15" x14ac:dyDescent="0.25"/>
  <cols>
    <col min="1" max="1" width="8.28515625" customWidth="1"/>
    <col min="2" max="2" width="44.7109375" customWidth="1"/>
    <col min="3" max="3" width="12" customWidth="1"/>
    <col min="4" max="4" width="10.5703125" customWidth="1"/>
    <col min="5" max="5" width="8.85546875" customWidth="1"/>
    <col min="6" max="6" width="5.85546875" bestFit="1" customWidth="1"/>
  </cols>
  <sheetData>
    <row r="8" spans="1:6" x14ac:dyDescent="0.25">
      <c r="A8" s="196" t="s">
        <v>0</v>
      </c>
      <c r="B8" s="226"/>
      <c r="C8" s="226"/>
      <c r="D8" s="226"/>
      <c r="E8" s="226"/>
      <c r="F8" s="227"/>
    </row>
    <row r="9" spans="1:6" x14ac:dyDescent="0.25">
      <c r="A9" s="228" t="s">
        <v>1</v>
      </c>
      <c r="B9" s="229"/>
      <c r="C9" s="229"/>
      <c r="D9" s="229"/>
      <c r="E9" s="229"/>
      <c r="F9" s="230"/>
    </row>
    <row r="10" spans="1:6" ht="108" customHeight="1" x14ac:dyDescent="0.25">
      <c r="A10" s="231" t="s">
        <v>352</v>
      </c>
      <c r="B10" s="232"/>
      <c r="C10" s="232"/>
      <c r="D10" s="232"/>
      <c r="E10" s="232"/>
      <c r="F10" s="233"/>
    </row>
    <row r="11" spans="1:6" x14ac:dyDescent="0.25">
      <c r="A11" s="103"/>
      <c r="B11" s="101"/>
      <c r="C11" s="101"/>
      <c r="D11" s="102"/>
      <c r="E11" s="101"/>
      <c r="F11" s="103"/>
    </row>
    <row r="12" spans="1:6" ht="24" x14ac:dyDescent="0.25">
      <c r="A12" s="36" t="s">
        <v>3</v>
      </c>
      <c r="B12" s="65" t="s">
        <v>4</v>
      </c>
      <c r="C12" s="36" t="s">
        <v>365</v>
      </c>
      <c r="D12" s="36" t="s">
        <v>357</v>
      </c>
      <c r="E12" s="37" t="s">
        <v>7</v>
      </c>
      <c r="F12" s="65" t="s">
        <v>350</v>
      </c>
    </row>
    <row r="13" spans="1:6" x14ac:dyDescent="0.25">
      <c r="A13" s="104" t="s">
        <v>9</v>
      </c>
      <c r="B13" s="105" t="s">
        <v>239</v>
      </c>
      <c r="C13" s="41"/>
      <c r="D13" s="41"/>
      <c r="E13" s="41" t="s">
        <v>11</v>
      </c>
      <c r="F13" s="41" t="s">
        <v>11</v>
      </c>
    </row>
    <row r="14" spans="1:6" x14ac:dyDescent="0.25">
      <c r="A14" s="104" t="s">
        <v>9</v>
      </c>
      <c r="B14" s="86" t="s">
        <v>240</v>
      </c>
      <c r="C14" s="40">
        <v>463860096</v>
      </c>
      <c r="D14" s="40">
        <v>351158455</v>
      </c>
      <c r="E14" s="44">
        <f>IF(D14=0,0,+C14/D14-1)</f>
        <v>0.32094241045684058</v>
      </c>
      <c r="F14" s="41" t="s">
        <v>11</v>
      </c>
    </row>
    <row r="15" spans="1:6" x14ac:dyDescent="0.25">
      <c r="A15" s="104" t="s">
        <v>9</v>
      </c>
      <c r="B15" s="86" t="s">
        <v>241</v>
      </c>
      <c r="C15" s="47">
        <v>679775279</v>
      </c>
      <c r="D15" s="47">
        <v>1258982816</v>
      </c>
      <c r="E15" s="44">
        <f t="shared" ref="E15:E28" si="0">IF(D15=0,0,+C15/D15-1)</f>
        <v>-0.46005992269238405</v>
      </c>
      <c r="F15" s="41"/>
    </row>
    <row r="16" spans="1:6" x14ac:dyDescent="0.25">
      <c r="A16" s="104" t="s">
        <v>9</v>
      </c>
      <c r="B16" s="86" t="s">
        <v>242</v>
      </c>
      <c r="C16" s="106">
        <v>1.8529848810072008E-2</v>
      </c>
      <c r="D16" s="106">
        <v>0.04</v>
      </c>
      <c r="E16" s="44">
        <f t="shared" si="0"/>
        <v>-0.53675377974819982</v>
      </c>
      <c r="F16" s="41" t="s">
        <v>11</v>
      </c>
    </row>
    <row r="17" spans="1:6" x14ac:dyDescent="0.25">
      <c r="A17" s="104" t="s">
        <v>24</v>
      </c>
      <c r="B17" s="105" t="s">
        <v>243</v>
      </c>
      <c r="C17" s="41"/>
      <c r="D17" s="41"/>
      <c r="E17" s="44"/>
      <c r="F17" s="41"/>
    </row>
    <row r="18" spans="1:6" x14ac:dyDescent="0.25">
      <c r="A18" s="104" t="s">
        <v>24</v>
      </c>
      <c r="B18" s="86" t="s">
        <v>244</v>
      </c>
      <c r="C18" s="41">
        <v>0</v>
      </c>
      <c r="D18" s="41">
        <v>0</v>
      </c>
      <c r="E18" s="44">
        <f t="shared" si="0"/>
        <v>0</v>
      </c>
      <c r="F18" s="41"/>
    </row>
    <row r="19" spans="1:6" x14ac:dyDescent="0.25">
      <c r="A19" s="104" t="s">
        <v>24</v>
      </c>
      <c r="B19" s="86" t="s">
        <v>245</v>
      </c>
      <c r="C19" s="41">
        <v>0</v>
      </c>
      <c r="D19" s="41">
        <v>0</v>
      </c>
      <c r="E19" s="44">
        <f t="shared" si="0"/>
        <v>0</v>
      </c>
      <c r="F19" s="41"/>
    </row>
    <row r="20" spans="1:6" x14ac:dyDescent="0.25">
      <c r="A20" s="104" t="s">
        <v>27</v>
      </c>
      <c r="B20" s="105" t="s">
        <v>246</v>
      </c>
      <c r="C20" s="41"/>
      <c r="D20" s="41"/>
      <c r="E20" s="44"/>
      <c r="F20" s="41"/>
    </row>
    <row r="21" spans="1:6" x14ac:dyDescent="0.25">
      <c r="A21" s="104" t="s">
        <v>27</v>
      </c>
      <c r="B21" s="107" t="s">
        <v>346</v>
      </c>
      <c r="C21" s="136">
        <v>112701641</v>
      </c>
      <c r="D21" s="136">
        <v>11602640</v>
      </c>
      <c r="E21" s="44">
        <f t="shared" si="0"/>
        <v>8.7134480600966668</v>
      </c>
      <c r="F21" s="41"/>
    </row>
    <row r="22" spans="1:6" x14ac:dyDescent="0.25">
      <c r="A22" s="104" t="s">
        <v>27</v>
      </c>
      <c r="B22" s="86" t="s">
        <v>347</v>
      </c>
      <c r="C22" s="40">
        <v>106438336</v>
      </c>
      <c r="D22" s="40">
        <v>2203502</v>
      </c>
      <c r="E22" s="44">
        <f t="shared" si="0"/>
        <v>47.304170361542674</v>
      </c>
      <c r="F22" s="41" t="s">
        <v>11</v>
      </c>
    </row>
    <row r="23" spans="1:6" x14ac:dyDescent="0.25">
      <c r="A23" s="104" t="s">
        <v>27</v>
      </c>
      <c r="B23" s="86" t="s">
        <v>247</v>
      </c>
      <c r="C23" s="40">
        <v>74693570</v>
      </c>
      <c r="D23" s="41">
        <v>0</v>
      </c>
      <c r="E23" s="44">
        <f t="shared" si="0"/>
        <v>0</v>
      </c>
      <c r="F23" s="41" t="s">
        <v>11</v>
      </c>
    </row>
    <row r="24" spans="1:6" x14ac:dyDescent="0.25">
      <c r="A24" s="104" t="s">
        <v>27</v>
      </c>
      <c r="B24" s="86" t="s">
        <v>248</v>
      </c>
      <c r="C24" s="41">
        <v>0</v>
      </c>
      <c r="D24" s="41">
        <v>0</v>
      </c>
      <c r="E24" s="44">
        <f t="shared" si="0"/>
        <v>0</v>
      </c>
      <c r="F24" s="41" t="s">
        <v>11</v>
      </c>
    </row>
    <row r="25" spans="1:6" ht="24" x14ac:dyDescent="0.25">
      <c r="A25" s="104" t="s">
        <v>27</v>
      </c>
      <c r="B25" s="76" t="s">
        <v>249</v>
      </c>
      <c r="C25" s="109">
        <v>0.65</v>
      </c>
      <c r="D25" s="109">
        <v>0.7</v>
      </c>
      <c r="E25" s="44">
        <f t="shared" si="0"/>
        <v>-7.1428571428571286E-2</v>
      </c>
      <c r="F25" s="41" t="s">
        <v>11</v>
      </c>
    </row>
    <row r="26" spans="1:6" ht="24" x14ac:dyDescent="0.25">
      <c r="A26" s="104" t="s">
        <v>27</v>
      </c>
      <c r="B26" s="108" t="s">
        <v>250</v>
      </c>
      <c r="C26" s="40">
        <v>9342523</v>
      </c>
      <c r="D26" s="40">
        <v>8228867</v>
      </c>
      <c r="E26" s="44">
        <f t="shared" si="0"/>
        <v>0.13533527762691988</v>
      </c>
      <c r="F26" s="41"/>
    </row>
    <row r="27" spans="1:6" ht="24" x14ac:dyDescent="0.25">
      <c r="A27" s="104" t="s">
        <v>43</v>
      </c>
      <c r="B27" s="67" t="s">
        <v>251</v>
      </c>
      <c r="C27" s="41"/>
      <c r="D27" s="41"/>
      <c r="E27" s="44"/>
      <c r="F27" s="41" t="s">
        <v>11</v>
      </c>
    </row>
    <row r="28" spans="1:6" x14ac:dyDescent="0.25">
      <c r="A28" s="104" t="s">
        <v>43</v>
      </c>
      <c r="B28" s="86" t="s">
        <v>252</v>
      </c>
      <c r="C28" s="40">
        <v>459523703</v>
      </c>
      <c r="D28" s="40">
        <v>1687082511</v>
      </c>
      <c r="E28" s="44">
        <f t="shared" si="0"/>
        <v>-0.72762227098921062</v>
      </c>
      <c r="F28" s="41"/>
    </row>
  </sheetData>
  <mergeCells count="3">
    <mergeCell ref="A8:F8"/>
    <mergeCell ref="A9:F9"/>
    <mergeCell ref="A10:F10"/>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F28"/>
  <sheetViews>
    <sheetView topLeftCell="A19" workbookViewId="0">
      <selection activeCell="E35" sqref="E35"/>
    </sheetView>
  </sheetViews>
  <sheetFormatPr baseColWidth="10" defaultRowHeight="15" x14ac:dyDescent="0.25"/>
  <cols>
    <col min="1" max="1" width="8" customWidth="1"/>
    <col min="2" max="2" width="38.140625" customWidth="1"/>
    <col min="3" max="4" width="12.7109375" bestFit="1" customWidth="1"/>
    <col min="5" max="5" width="10.140625" customWidth="1"/>
    <col min="6" max="6" width="7.85546875" customWidth="1"/>
  </cols>
  <sheetData>
    <row r="8" spans="1:6" x14ac:dyDescent="0.25">
      <c r="A8" s="196" t="s">
        <v>0</v>
      </c>
      <c r="B8" s="226"/>
      <c r="C8" s="226"/>
      <c r="D8" s="226"/>
      <c r="E8" s="226"/>
      <c r="F8" s="227"/>
    </row>
    <row r="9" spans="1:6" x14ac:dyDescent="0.25">
      <c r="A9" s="228" t="s">
        <v>1</v>
      </c>
      <c r="B9" s="229"/>
      <c r="C9" s="229"/>
      <c r="D9" s="229"/>
      <c r="E9" s="229"/>
      <c r="F9" s="230"/>
    </row>
    <row r="10" spans="1:6" ht="68.25" customHeight="1" x14ac:dyDescent="0.25">
      <c r="A10" s="234" t="s">
        <v>353</v>
      </c>
      <c r="B10" s="235"/>
      <c r="C10" s="235"/>
      <c r="D10" s="235"/>
      <c r="E10" s="235"/>
      <c r="F10" s="236"/>
    </row>
    <row r="11" spans="1:6" ht="22.5" customHeight="1" x14ac:dyDescent="0.25">
      <c r="A11" s="62"/>
      <c r="B11" s="63"/>
      <c r="C11" s="63"/>
      <c r="D11" s="64"/>
      <c r="E11" s="63"/>
      <c r="F11" s="62"/>
    </row>
    <row r="12" spans="1:6" x14ac:dyDescent="0.25">
      <c r="A12" s="36" t="s">
        <v>3</v>
      </c>
      <c r="B12" s="65" t="s">
        <v>4</v>
      </c>
      <c r="C12" s="36" t="s">
        <v>365</v>
      </c>
      <c r="D12" s="36" t="s">
        <v>357</v>
      </c>
      <c r="E12" s="37" t="s">
        <v>7</v>
      </c>
      <c r="F12" s="65" t="s">
        <v>350</v>
      </c>
    </row>
    <row r="13" spans="1:6" x14ac:dyDescent="0.25">
      <c r="A13" s="38" t="s">
        <v>9</v>
      </c>
      <c r="B13" s="42" t="s">
        <v>253</v>
      </c>
      <c r="C13" s="41" t="s">
        <v>11</v>
      </c>
      <c r="D13" s="41" t="s">
        <v>11</v>
      </c>
      <c r="E13" s="41" t="s">
        <v>11</v>
      </c>
      <c r="F13" s="41" t="s">
        <v>11</v>
      </c>
    </row>
    <row r="14" spans="1:6" x14ac:dyDescent="0.25">
      <c r="A14" s="38" t="s">
        <v>9</v>
      </c>
      <c r="B14" s="42" t="s">
        <v>254</v>
      </c>
      <c r="C14" s="41"/>
      <c r="D14" s="41"/>
      <c r="E14" s="41" t="s">
        <v>11</v>
      </c>
      <c r="F14" s="41"/>
    </row>
    <row r="15" spans="1:6" x14ac:dyDescent="0.25">
      <c r="A15" s="38" t="s">
        <v>9</v>
      </c>
      <c r="B15" s="41" t="s">
        <v>255</v>
      </c>
      <c r="C15" s="40">
        <v>3553089711</v>
      </c>
      <c r="D15" s="40">
        <v>2873314432</v>
      </c>
      <c r="E15" s="44">
        <f>IF(D15=0,0,+C15/D15-1)</f>
        <v>0.23658227983313185</v>
      </c>
      <c r="F15" s="41" t="s">
        <v>11</v>
      </c>
    </row>
    <row r="16" spans="1:6" x14ac:dyDescent="0.25">
      <c r="A16" s="38" t="s">
        <v>9</v>
      </c>
      <c r="B16" s="41" t="s">
        <v>256</v>
      </c>
      <c r="C16" s="44">
        <v>9.6852911818601811E-2</v>
      </c>
      <c r="D16" s="44">
        <v>0.1</v>
      </c>
      <c r="E16" s="44">
        <f>IF(D16=0,0,+C16/D16-1)</f>
        <v>-3.1470881813981944E-2</v>
      </c>
      <c r="F16" s="41" t="s">
        <v>11</v>
      </c>
    </row>
    <row r="17" spans="1:6" x14ac:dyDescent="0.25">
      <c r="A17" s="38" t="s">
        <v>9</v>
      </c>
      <c r="B17" s="41" t="s">
        <v>257</v>
      </c>
      <c r="C17" s="40">
        <v>463860096</v>
      </c>
      <c r="D17" s="40">
        <v>351158455</v>
      </c>
      <c r="E17" s="44">
        <f t="shared" ref="E17:E28" si="0">IF(D17=0,0,+C17/D17-1)</f>
        <v>0.32094241045684058</v>
      </c>
      <c r="F17" s="41" t="s">
        <v>11</v>
      </c>
    </row>
    <row r="18" spans="1:6" x14ac:dyDescent="0.25">
      <c r="A18" s="38" t="s">
        <v>9</v>
      </c>
      <c r="B18" s="41" t="s">
        <v>256</v>
      </c>
      <c r="C18" s="106">
        <v>1.2644263057858988E-2</v>
      </c>
      <c r="D18" s="106">
        <v>0.01</v>
      </c>
      <c r="E18" s="44">
        <f t="shared" si="0"/>
        <v>0.26442630578589865</v>
      </c>
      <c r="F18" s="41" t="s">
        <v>11</v>
      </c>
    </row>
    <row r="19" spans="1:6" x14ac:dyDescent="0.25">
      <c r="A19" s="38" t="s">
        <v>9</v>
      </c>
      <c r="B19" s="41" t="s">
        <v>258</v>
      </c>
      <c r="C19" s="106">
        <v>0.10619209707753233</v>
      </c>
      <c r="D19" s="106">
        <v>0.63</v>
      </c>
      <c r="E19" s="44">
        <f t="shared" si="0"/>
        <v>-0.83144111574994872</v>
      </c>
      <c r="F19" s="41" t="s">
        <v>11</v>
      </c>
    </row>
    <row r="20" spans="1:6" ht="24.75" x14ac:dyDescent="0.25">
      <c r="A20" s="38" t="s">
        <v>9</v>
      </c>
      <c r="B20" s="71" t="s">
        <v>259</v>
      </c>
      <c r="C20" s="40">
        <v>968190463.08333337</v>
      </c>
      <c r="D20" s="40">
        <v>1704466730</v>
      </c>
      <c r="E20" s="44">
        <f t="shared" si="0"/>
        <v>-0.43196869376069702</v>
      </c>
      <c r="F20" s="41"/>
    </row>
    <row r="21" spans="1:6" x14ac:dyDescent="0.25">
      <c r="A21" s="38" t="s">
        <v>9</v>
      </c>
      <c r="B21" s="42" t="s">
        <v>260</v>
      </c>
      <c r="C21" s="41"/>
      <c r="D21" s="41"/>
      <c r="E21" s="44"/>
      <c r="F21" s="41" t="s">
        <v>11</v>
      </c>
    </row>
    <row r="22" spans="1:6" x14ac:dyDescent="0.25">
      <c r="A22" s="38" t="s">
        <v>9</v>
      </c>
      <c r="B22" s="41" t="s">
        <v>261</v>
      </c>
      <c r="C22" s="40">
        <v>3089229615</v>
      </c>
      <c r="D22" s="40">
        <v>2522155977</v>
      </c>
      <c r="E22" s="44">
        <f t="shared" si="0"/>
        <v>0.2248368630533748</v>
      </c>
      <c r="F22" s="41" t="s">
        <v>11</v>
      </c>
    </row>
    <row r="23" spans="1:6" x14ac:dyDescent="0.25">
      <c r="A23" s="38" t="s">
        <v>9</v>
      </c>
      <c r="B23" s="41" t="s">
        <v>256</v>
      </c>
      <c r="C23" s="106">
        <v>8.4208648760742813E-2</v>
      </c>
      <c r="D23" s="106">
        <v>8.8145323332552636E-2</v>
      </c>
      <c r="E23" s="44">
        <f t="shared" si="0"/>
        <v>-4.4661184768222228E-2</v>
      </c>
      <c r="F23" s="41" t="s">
        <v>11</v>
      </c>
    </row>
    <row r="24" spans="1:6" x14ac:dyDescent="0.25">
      <c r="A24" s="38" t="s">
        <v>9</v>
      </c>
      <c r="B24" s="41" t="s">
        <v>262</v>
      </c>
      <c r="C24" s="106">
        <v>0.22500000000000001</v>
      </c>
      <c r="D24" s="106">
        <v>0.22500000000000001</v>
      </c>
      <c r="E24" s="44">
        <f t="shared" si="0"/>
        <v>0</v>
      </c>
      <c r="F24" s="41"/>
    </row>
    <row r="25" spans="1:6" x14ac:dyDescent="0.25">
      <c r="A25" s="38" t="s">
        <v>9</v>
      </c>
      <c r="B25" s="41" t="s">
        <v>263</v>
      </c>
      <c r="C25" s="106">
        <v>0.10299999999999999</v>
      </c>
      <c r="D25" s="106">
        <v>0.10299999999999999</v>
      </c>
      <c r="E25" s="44">
        <f t="shared" si="0"/>
        <v>0</v>
      </c>
      <c r="F25" s="41"/>
    </row>
    <row r="26" spans="1:6" x14ac:dyDescent="0.25">
      <c r="A26" s="38" t="s">
        <v>9</v>
      </c>
      <c r="B26" s="42" t="s">
        <v>264</v>
      </c>
      <c r="C26" s="41"/>
      <c r="D26" s="41"/>
      <c r="E26" s="44"/>
      <c r="F26" s="41" t="s">
        <v>11</v>
      </c>
    </row>
    <row r="27" spans="1:6" x14ac:dyDescent="0.25">
      <c r="A27" s="38" t="s">
        <v>9</v>
      </c>
      <c r="B27" s="39" t="s">
        <v>265</v>
      </c>
      <c r="C27" s="40">
        <v>408579059</v>
      </c>
      <c r="D27" s="40">
        <v>1628765209</v>
      </c>
      <c r="E27" s="44">
        <f t="shared" si="0"/>
        <v>-0.74914797004360623</v>
      </c>
      <c r="F27" s="41"/>
    </row>
    <row r="28" spans="1:6" x14ac:dyDescent="0.25">
      <c r="A28" s="38" t="s">
        <v>9</v>
      </c>
      <c r="B28" s="39" t="s">
        <v>266</v>
      </c>
      <c r="C28" s="40">
        <v>10705991</v>
      </c>
      <c r="D28" s="40">
        <v>10705991</v>
      </c>
      <c r="E28" s="44">
        <f t="shared" si="0"/>
        <v>0</v>
      </c>
      <c r="F28" s="41"/>
    </row>
  </sheetData>
  <mergeCells count="3">
    <mergeCell ref="A8:F8"/>
    <mergeCell ref="A9:F9"/>
    <mergeCell ref="A10:F10"/>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H121"/>
  <sheetViews>
    <sheetView tabSelected="1" topLeftCell="A100" workbookViewId="0">
      <selection activeCell="C55" sqref="C55"/>
    </sheetView>
  </sheetViews>
  <sheetFormatPr baseColWidth="10" defaultRowHeight="15" x14ac:dyDescent="0.25"/>
  <cols>
    <col min="1" max="1" width="9" customWidth="1"/>
    <col min="2" max="2" width="41.42578125" customWidth="1"/>
    <col min="3" max="3" width="10" style="24" customWidth="1"/>
    <col min="4" max="4" width="9.140625" customWidth="1"/>
    <col min="5" max="5" width="9.42578125" style="25" customWidth="1"/>
    <col min="6" max="6" width="14.85546875" bestFit="1" customWidth="1"/>
  </cols>
  <sheetData>
    <row r="8" spans="1:6" x14ac:dyDescent="0.25">
      <c r="A8" s="238" t="s">
        <v>0</v>
      </c>
      <c r="B8" s="239"/>
      <c r="C8" s="239"/>
      <c r="D8" s="239"/>
      <c r="E8" s="239"/>
      <c r="F8" s="240"/>
    </row>
    <row r="9" spans="1:6" ht="12" customHeight="1" x14ac:dyDescent="0.25">
      <c r="A9" s="228" t="s">
        <v>1</v>
      </c>
      <c r="B9" s="241"/>
      <c r="C9" s="241"/>
      <c r="D9" s="241"/>
      <c r="E9" s="241"/>
      <c r="F9" s="242"/>
    </row>
    <row r="10" spans="1:6" ht="76.5" customHeight="1" x14ac:dyDescent="0.25">
      <c r="A10" s="243" t="s">
        <v>354</v>
      </c>
      <c r="B10" s="235"/>
      <c r="C10" s="235"/>
      <c r="D10" s="235"/>
      <c r="E10" s="235"/>
      <c r="F10" s="236"/>
    </row>
    <row r="11" spans="1:6" x14ac:dyDescent="0.25">
      <c r="A11" s="36" t="s">
        <v>3</v>
      </c>
      <c r="B11" s="36" t="s">
        <v>4</v>
      </c>
      <c r="C11" s="36" t="s">
        <v>365</v>
      </c>
      <c r="D11" s="36" t="s">
        <v>357</v>
      </c>
      <c r="E11" s="36" t="s">
        <v>7</v>
      </c>
      <c r="F11" s="65" t="s">
        <v>350</v>
      </c>
    </row>
    <row r="12" spans="1:6" ht="24.75" x14ac:dyDescent="0.25">
      <c r="A12" s="38" t="s">
        <v>9</v>
      </c>
      <c r="B12" s="61" t="s">
        <v>10</v>
      </c>
      <c r="C12" s="41" t="s">
        <v>11</v>
      </c>
      <c r="D12" s="41" t="s">
        <v>11</v>
      </c>
      <c r="E12" s="109"/>
      <c r="F12" s="41" t="s">
        <v>11</v>
      </c>
    </row>
    <row r="13" spans="1:6" x14ac:dyDescent="0.25">
      <c r="A13" s="38" t="s">
        <v>9</v>
      </c>
      <c r="B13" s="71" t="s">
        <v>12</v>
      </c>
      <c r="C13" s="40">
        <v>83970761</v>
      </c>
      <c r="D13" s="40">
        <v>2203502</v>
      </c>
      <c r="E13" s="109">
        <f>IF(D13=0,0,+C13/D13-1)</f>
        <v>37.107866931820347</v>
      </c>
      <c r="F13" s="41" t="s">
        <v>11</v>
      </c>
    </row>
    <row r="14" spans="1:6" x14ac:dyDescent="0.25">
      <c r="A14" s="38" t="s">
        <v>9</v>
      </c>
      <c r="B14" s="71" t="s">
        <v>13</v>
      </c>
      <c r="C14" s="40">
        <v>709348130</v>
      </c>
      <c r="D14" s="41">
        <v>0</v>
      </c>
      <c r="E14" s="109">
        <f>IF(D14=0,0,+C14/D14-1)</f>
        <v>0</v>
      </c>
      <c r="F14" s="41"/>
    </row>
    <row r="15" spans="1:6" x14ac:dyDescent="0.25">
      <c r="A15" s="38" t="s">
        <v>9</v>
      </c>
      <c r="B15" s="71" t="s">
        <v>14</v>
      </c>
      <c r="C15" s="41">
        <v>0</v>
      </c>
      <c r="D15" s="41">
        <v>0</v>
      </c>
      <c r="E15" s="109">
        <f>IF(D15=0,0,+C15/D15-1)</f>
        <v>0</v>
      </c>
      <c r="F15" s="41"/>
    </row>
    <row r="16" spans="1:6" x14ac:dyDescent="0.25">
      <c r="A16" s="38" t="s">
        <v>9</v>
      </c>
      <c r="B16" s="71" t="s">
        <v>15</v>
      </c>
      <c r="C16" s="40">
        <v>0</v>
      </c>
      <c r="D16" s="40">
        <v>0</v>
      </c>
      <c r="E16" s="109">
        <f>IF(D16=0,0,+C16/D16-1)</f>
        <v>0</v>
      </c>
      <c r="F16" s="41" t="s">
        <v>16</v>
      </c>
    </row>
    <row r="17" spans="1:8" x14ac:dyDescent="0.25">
      <c r="A17" s="38" t="s">
        <v>9</v>
      </c>
      <c r="B17" s="71" t="s">
        <v>17</v>
      </c>
      <c r="C17" s="41"/>
      <c r="D17" s="41"/>
      <c r="E17" s="109"/>
      <c r="F17" s="41" t="s">
        <v>11</v>
      </c>
    </row>
    <row r="18" spans="1:8" x14ac:dyDescent="0.25">
      <c r="A18" s="38"/>
      <c r="B18" s="71" t="s">
        <v>18</v>
      </c>
      <c r="C18" s="40">
        <v>0</v>
      </c>
      <c r="D18" s="40">
        <v>0</v>
      </c>
      <c r="E18" s="109">
        <f t="shared" ref="E18:E23" si="0">IF(D18=0,0,+C18/D18-1)</f>
        <v>0</v>
      </c>
      <c r="F18" s="110"/>
    </row>
    <row r="19" spans="1:8" x14ac:dyDescent="0.25">
      <c r="A19" s="38" t="s">
        <v>9</v>
      </c>
      <c r="B19" s="71" t="s">
        <v>19</v>
      </c>
      <c r="C19" s="40">
        <v>0</v>
      </c>
      <c r="D19" s="40">
        <v>0</v>
      </c>
      <c r="E19" s="109">
        <f t="shared" si="0"/>
        <v>0</v>
      </c>
      <c r="F19" s="53" t="s">
        <v>11</v>
      </c>
    </row>
    <row r="20" spans="1:8" x14ac:dyDescent="0.25">
      <c r="A20" s="38" t="s">
        <v>9</v>
      </c>
      <c r="B20" s="71" t="s">
        <v>20</v>
      </c>
      <c r="C20" s="40">
        <v>0</v>
      </c>
      <c r="D20" s="40">
        <v>0</v>
      </c>
      <c r="E20" s="109">
        <f t="shared" si="0"/>
        <v>0</v>
      </c>
      <c r="F20" s="41" t="s">
        <v>11</v>
      </c>
    </row>
    <row r="21" spans="1:8" x14ac:dyDescent="0.25">
      <c r="A21" s="38" t="s">
        <v>9</v>
      </c>
      <c r="B21" s="71" t="s">
        <v>21</v>
      </c>
      <c r="C21" s="40">
        <v>0</v>
      </c>
      <c r="D21" s="40">
        <v>0</v>
      </c>
      <c r="E21" s="109">
        <f t="shared" si="0"/>
        <v>0</v>
      </c>
      <c r="F21" s="41" t="s">
        <v>11</v>
      </c>
    </row>
    <row r="22" spans="1:8" x14ac:dyDescent="0.25">
      <c r="A22" s="38"/>
      <c r="B22" s="71" t="s">
        <v>22</v>
      </c>
      <c r="C22" s="40">
        <v>0</v>
      </c>
      <c r="D22" s="40">
        <v>0</v>
      </c>
      <c r="E22" s="109">
        <f t="shared" si="0"/>
        <v>0</v>
      </c>
      <c r="F22" s="41"/>
    </row>
    <row r="23" spans="1:8" x14ac:dyDescent="0.25">
      <c r="A23" s="38" t="s">
        <v>9</v>
      </c>
      <c r="B23" s="71" t="s">
        <v>23</v>
      </c>
      <c r="C23" s="40">
        <v>0</v>
      </c>
      <c r="D23" s="40">
        <v>0</v>
      </c>
      <c r="E23" s="109">
        <f t="shared" si="0"/>
        <v>0</v>
      </c>
      <c r="F23" s="41" t="s">
        <v>11</v>
      </c>
    </row>
    <row r="24" spans="1:8" ht="24.75" x14ac:dyDescent="0.25">
      <c r="A24" s="38" t="s">
        <v>24</v>
      </c>
      <c r="B24" s="61" t="s">
        <v>25</v>
      </c>
      <c r="C24" s="41"/>
      <c r="D24" s="41"/>
      <c r="E24" s="109"/>
      <c r="F24" s="41"/>
    </row>
    <row r="25" spans="1:8" ht="24.75" x14ac:dyDescent="0.25">
      <c r="A25" s="38" t="s">
        <v>24</v>
      </c>
      <c r="B25" s="71" t="s">
        <v>26</v>
      </c>
      <c r="C25" s="109">
        <v>0</v>
      </c>
      <c r="D25" s="109">
        <v>0</v>
      </c>
      <c r="E25" s="109">
        <f>IF(D25=0,0,+C25/D25-1)</f>
        <v>0</v>
      </c>
      <c r="F25" s="41"/>
    </row>
    <row r="26" spans="1:8" x14ac:dyDescent="0.25">
      <c r="A26" s="38" t="s">
        <v>27</v>
      </c>
      <c r="B26" s="61" t="s">
        <v>28</v>
      </c>
      <c r="C26" s="41"/>
      <c r="D26" s="41"/>
      <c r="E26" s="109"/>
      <c r="F26" s="41" t="s">
        <v>11</v>
      </c>
    </row>
    <row r="27" spans="1:8" x14ac:dyDescent="0.25">
      <c r="A27" s="38"/>
      <c r="B27" s="39" t="s">
        <v>29</v>
      </c>
      <c r="C27" s="39">
        <v>44</v>
      </c>
      <c r="D27" s="39">
        <v>37</v>
      </c>
      <c r="E27" s="109">
        <f t="shared" ref="E27:E40" si="1">IF(D27=0,0,+C27/D27-1)</f>
        <v>0.18918918918918926</v>
      </c>
      <c r="F27" s="41"/>
    </row>
    <row r="28" spans="1:8" x14ac:dyDescent="0.25">
      <c r="A28" s="38"/>
      <c r="B28" s="45" t="s">
        <v>30</v>
      </c>
      <c r="C28" s="120">
        <v>11</v>
      </c>
      <c r="D28" s="120">
        <v>6</v>
      </c>
      <c r="E28" s="109">
        <f t="shared" si="1"/>
        <v>0.83333333333333326</v>
      </c>
      <c r="F28" s="41"/>
    </row>
    <row r="29" spans="1:8" x14ac:dyDescent="0.25">
      <c r="A29" s="38"/>
      <c r="B29" s="45" t="s">
        <v>31</v>
      </c>
      <c r="C29" s="120">
        <v>27</v>
      </c>
      <c r="D29" s="120">
        <v>25</v>
      </c>
      <c r="E29" s="109">
        <f t="shared" si="1"/>
        <v>8.0000000000000071E-2</v>
      </c>
      <c r="F29" s="41"/>
    </row>
    <row r="30" spans="1:8" x14ac:dyDescent="0.25">
      <c r="A30" s="38"/>
      <c r="B30" s="45" t="s">
        <v>32</v>
      </c>
      <c r="C30" s="120">
        <v>5</v>
      </c>
      <c r="D30" s="120">
        <v>6</v>
      </c>
      <c r="E30" s="109">
        <f t="shared" si="1"/>
        <v>-0.16666666666666663</v>
      </c>
      <c r="F30" s="41"/>
    </row>
    <row r="31" spans="1:8" x14ac:dyDescent="0.25">
      <c r="A31" s="38"/>
      <c r="B31" s="45" t="s">
        <v>33</v>
      </c>
      <c r="C31" s="120">
        <v>1</v>
      </c>
      <c r="D31" s="120">
        <v>0</v>
      </c>
      <c r="E31" s="109">
        <f t="shared" si="1"/>
        <v>0</v>
      </c>
      <c r="F31" s="41"/>
    </row>
    <row r="32" spans="1:8" x14ac:dyDescent="0.25">
      <c r="A32" s="38"/>
      <c r="B32" s="45" t="s">
        <v>34</v>
      </c>
      <c r="C32" s="120">
        <v>0</v>
      </c>
      <c r="D32" s="120">
        <v>0</v>
      </c>
      <c r="E32" s="109">
        <f t="shared" si="1"/>
        <v>0</v>
      </c>
      <c r="F32" s="41"/>
      <c r="H32" s="24"/>
    </row>
    <row r="33" spans="1:8" x14ac:dyDescent="0.25">
      <c r="A33" s="38"/>
      <c r="B33" s="45" t="s">
        <v>35</v>
      </c>
      <c r="C33" s="120">
        <v>0</v>
      </c>
      <c r="D33" s="120">
        <v>0</v>
      </c>
      <c r="E33" s="109">
        <f t="shared" si="1"/>
        <v>0</v>
      </c>
      <c r="F33" s="41"/>
    </row>
    <row r="34" spans="1:8" x14ac:dyDescent="0.25">
      <c r="A34" s="38"/>
      <c r="B34" s="39" t="s">
        <v>36</v>
      </c>
      <c r="C34" s="39">
        <v>124</v>
      </c>
      <c r="D34" s="39">
        <v>150</v>
      </c>
      <c r="E34" s="109">
        <f t="shared" si="1"/>
        <v>-0.17333333333333334</v>
      </c>
      <c r="F34" s="41"/>
    </row>
    <row r="35" spans="1:8" x14ac:dyDescent="0.25">
      <c r="A35" s="38"/>
      <c r="B35" s="45" t="s">
        <v>30</v>
      </c>
      <c r="C35" s="120">
        <v>64</v>
      </c>
      <c r="D35" s="120">
        <v>47</v>
      </c>
      <c r="E35" s="109">
        <f t="shared" si="1"/>
        <v>0.36170212765957444</v>
      </c>
      <c r="F35" s="41"/>
    </row>
    <row r="36" spans="1:8" x14ac:dyDescent="0.25">
      <c r="A36" s="38"/>
      <c r="B36" s="45" t="s">
        <v>31</v>
      </c>
      <c r="C36" s="120">
        <v>33</v>
      </c>
      <c r="D36" s="120">
        <v>59</v>
      </c>
      <c r="E36" s="109">
        <f t="shared" si="1"/>
        <v>-0.44067796610169496</v>
      </c>
      <c r="F36" s="41"/>
    </row>
    <row r="37" spans="1:8" x14ac:dyDescent="0.25">
      <c r="A37" s="38"/>
      <c r="B37" s="45" t="s">
        <v>32</v>
      </c>
      <c r="C37" s="120">
        <v>25</v>
      </c>
      <c r="D37" s="120">
        <v>44</v>
      </c>
      <c r="E37" s="109">
        <f t="shared" si="1"/>
        <v>-0.43181818181818177</v>
      </c>
      <c r="F37" s="41"/>
    </row>
    <row r="38" spans="1:8" x14ac:dyDescent="0.25">
      <c r="A38" s="38"/>
      <c r="B38" s="45" t="s">
        <v>33</v>
      </c>
      <c r="C38" s="120">
        <v>2</v>
      </c>
      <c r="D38" s="120">
        <v>0</v>
      </c>
      <c r="E38" s="109">
        <f t="shared" si="1"/>
        <v>0</v>
      </c>
      <c r="F38" s="41"/>
    </row>
    <row r="39" spans="1:8" x14ac:dyDescent="0.25">
      <c r="A39" s="38"/>
      <c r="B39" s="45" t="s">
        <v>34</v>
      </c>
      <c r="C39" s="120">
        <v>0</v>
      </c>
      <c r="D39" s="120">
        <v>0</v>
      </c>
      <c r="E39" s="109">
        <f t="shared" si="1"/>
        <v>0</v>
      </c>
      <c r="F39" s="41"/>
    </row>
    <row r="40" spans="1:8" x14ac:dyDescent="0.25">
      <c r="A40" s="38"/>
      <c r="B40" s="45" t="s">
        <v>35</v>
      </c>
      <c r="C40" s="120">
        <v>0</v>
      </c>
      <c r="D40" s="120">
        <v>0</v>
      </c>
      <c r="E40" s="109">
        <f t="shared" si="1"/>
        <v>0</v>
      </c>
      <c r="F40" s="41"/>
    </row>
    <row r="41" spans="1:8" x14ac:dyDescent="0.25">
      <c r="A41" s="38" t="s">
        <v>27</v>
      </c>
      <c r="B41" s="111" t="s">
        <v>37</v>
      </c>
      <c r="C41" s="39">
        <v>11</v>
      </c>
      <c r="D41" s="39">
        <v>11</v>
      </c>
      <c r="E41" s="109">
        <f>IF(D41=0,0,+C41/D41-1)</f>
        <v>0</v>
      </c>
      <c r="F41" s="41" t="s">
        <v>11</v>
      </c>
    </row>
    <row r="42" spans="1:8" x14ac:dyDescent="0.25">
      <c r="A42" s="38" t="s">
        <v>27</v>
      </c>
      <c r="B42" s="71" t="s">
        <v>29</v>
      </c>
      <c r="C42" s="41">
        <v>9</v>
      </c>
      <c r="D42" s="41">
        <v>9</v>
      </c>
      <c r="E42" s="109">
        <f>IF(D42=0,0,+C42/D42-1)</f>
        <v>0</v>
      </c>
      <c r="F42" s="41" t="s">
        <v>11</v>
      </c>
    </row>
    <row r="43" spans="1:8" x14ac:dyDescent="0.25">
      <c r="A43" s="38" t="s">
        <v>27</v>
      </c>
      <c r="B43" s="71" t="s">
        <v>36</v>
      </c>
      <c r="C43" s="41">
        <v>2</v>
      </c>
      <c r="D43" s="41">
        <v>2</v>
      </c>
      <c r="E43" s="109">
        <f>IF(D43=0,0,+C43/D43-1)</f>
        <v>0</v>
      </c>
      <c r="F43" s="41" t="s">
        <v>11</v>
      </c>
    </row>
    <row r="44" spans="1:8" x14ac:dyDescent="0.25">
      <c r="A44" s="38" t="s">
        <v>27</v>
      </c>
      <c r="B44" s="111" t="s">
        <v>38</v>
      </c>
      <c r="C44" s="39">
        <v>155</v>
      </c>
      <c r="D44" s="39">
        <v>187</v>
      </c>
      <c r="E44" s="109">
        <f t="shared" ref="E44:E58" si="2">IF(D44=0,0,+C44/D44-1)</f>
        <v>-0.17112299465240643</v>
      </c>
      <c r="F44" s="41" t="s">
        <v>11</v>
      </c>
      <c r="H44" s="24"/>
    </row>
    <row r="45" spans="1:8" x14ac:dyDescent="0.25">
      <c r="A45" s="38" t="s">
        <v>27</v>
      </c>
      <c r="B45" s="71" t="s">
        <v>29</v>
      </c>
      <c r="C45" s="120">
        <v>44</v>
      </c>
      <c r="D45" s="120">
        <v>37</v>
      </c>
      <c r="E45" s="109">
        <f t="shared" si="2"/>
        <v>0.18918918918918926</v>
      </c>
      <c r="F45" s="41" t="s">
        <v>11</v>
      </c>
      <c r="H45" s="24"/>
    </row>
    <row r="46" spans="1:8" x14ac:dyDescent="0.25">
      <c r="A46" s="38" t="s">
        <v>27</v>
      </c>
      <c r="B46" s="71" t="s">
        <v>36</v>
      </c>
      <c r="C46" s="120">
        <v>111</v>
      </c>
      <c r="D46" s="120">
        <v>150</v>
      </c>
      <c r="E46" s="109">
        <f t="shared" si="2"/>
        <v>-0.26</v>
      </c>
      <c r="F46" s="41" t="s">
        <v>11</v>
      </c>
      <c r="H46" s="24"/>
    </row>
    <row r="47" spans="1:8" x14ac:dyDescent="0.25">
      <c r="A47" s="38" t="s">
        <v>27</v>
      </c>
      <c r="B47" s="111" t="s">
        <v>39</v>
      </c>
      <c r="C47" s="46">
        <v>59</v>
      </c>
      <c r="D47" s="46">
        <v>64</v>
      </c>
      <c r="E47" s="112">
        <f t="shared" si="2"/>
        <v>-7.8125E-2</v>
      </c>
      <c r="F47" s="41" t="s">
        <v>11</v>
      </c>
      <c r="H47" s="24"/>
    </row>
    <row r="48" spans="1:8" x14ac:dyDescent="0.25">
      <c r="A48" s="38" t="s">
        <v>27</v>
      </c>
      <c r="B48" s="71" t="s">
        <v>29</v>
      </c>
      <c r="C48" s="119">
        <v>33</v>
      </c>
      <c r="D48" s="119">
        <v>27</v>
      </c>
      <c r="E48" s="112">
        <f t="shared" si="2"/>
        <v>0.22222222222222232</v>
      </c>
      <c r="F48" s="41" t="s">
        <v>11</v>
      </c>
      <c r="H48" s="24"/>
    </row>
    <row r="49" spans="1:8" x14ac:dyDescent="0.25">
      <c r="A49" s="38" t="s">
        <v>27</v>
      </c>
      <c r="B49" s="71" t="s">
        <v>36</v>
      </c>
      <c r="C49" s="119">
        <v>26</v>
      </c>
      <c r="D49" s="119">
        <v>37</v>
      </c>
      <c r="E49" s="112">
        <f t="shared" si="2"/>
        <v>-0.29729729729729726</v>
      </c>
      <c r="F49" s="41" t="s">
        <v>11</v>
      </c>
      <c r="H49" s="24"/>
    </row>
    <row r="50" spans="1:8" x14ac:dyDescent="0.25">
      <c r="A50" s="38" t="s">
        <v>27</v>
      </c>
      <c r="B50" s="111" t="s">
        <v>40</v>
      </c>
      <c r="C50" s="46">
        <v>54</v>
      </c>
      <c r="D50" s="46">
        <v>62</v>
      </c>
      <c r="E50" s="112">
        <f t="shared" si="2"/>
        <v>-0.12903225806451613</v>
      </c>
      <c r="F50" s="41" t="s">
        <v>11</v>
      </c>
    </row>
    <row r="51" spans="1:8" x14ac:dyDescent="0.25">
      <c r="A51" s="38" t="s">
        <v>27</v>
      </c>
      <c r="B51" s="71" t="s">
        <v>29</v>
      </c>
      <c r="C51" s="119">
        <v>21</v>
      </c>
      <c r="D51" s="119">
        <v>23</v>
      </c>
      <c r="E51" s="112">
        <f t="shared" si="2"/>
        <v>-8.6956521739130488E-2</v>
      </c>
      <c r="F51" s="41"/>
    </row>
    <row r="52" spans="1:8" x14ac:dyDescent="0.25">
      <c r="A52" s="38" t="s">
        <v>27</v>
      </c>
      <c r="B52" s="71" t="s">
        <v>36</v>
      </c>
      <c r="C52" s="119">
        <v>33</v>
      </c>
      <c r="D52" s="119">
        <v>39</v>
      </c>
      <c r="E52" s="112">
        <f t="shared" si="2"/>
        <v>-0.15384615384615385</v>
      </c>
      <c r="F52" s="41"/>
    </row>
    <row r="53" spans="1:8" x14ac:dyDescent="0.25">
      <c r="A53" s="38" t="s">
        <v>27</v>
      </c>
      <c r="B53" s="111" t="s">
        <v>41</v>
      </c>
      <c r="C53" s="39">
        <v>36</v>
      </c>
      <c r="D53" s="39">
        <v>35</v>
      </c>
      <c r="E53" s="109">
        <f t="shared" si="2"/>
        <v>2.857142857142847E-2</v>
      </c>
      <c r="F53" s="41" t="s">
        <v>11</v>
      </c>
    </row>
    <row r="54" spans="1:8" x14ac:dyDescent="0.25">
      <c r="A54" s="38" t="s">
        <v>27</v>
      </c>
      <c r="B54" s="71" t="s">
        <v>29</v>
      </c>
      <c r="C54" s="120">
        <v>15</v>
      </c>
      <c r="D54" s="120">
        <v>15</v>
      </c>
      <c r="E54" s="109">
        <f t="shared" si="2"/>
        <v>0</v>
      </c>
      <c r="F54" s="41" t="s">
        <v>11</v>
      </c>
    </row>
    <row r="55" spans="1:8" x14ac:dyDescent="0.25">
      <c r="A55" s="38" t="s">
        <v>27</v>
      </c>
      <c r="B55" s="71" t="s">
        <v>36</v>
      </c>
      <c r="C55" s="120">
        <v>21</v>
      </c>
      <c r="D55" s="120">
        <v>20</v>
      </c>
      <c r="E55" s="109">
        <f t="shared" si="2"/>
        <v>5.0000000000000044E-2</v>
      </c>
      <c r="F55" s="41" t="s">
        <v>11</v>
      </c>
    </row>
    <row r="56" spans="1:8" x14ac:dyDescent="0.25">
      <c r="A56" s="38"/>
      <c r="B56" s="111" t="s">
        <v>42</v>
      </c>
      <c r="C56" s="39">
        <v>0</v>
      </c>
      <c r="D56" s="39">
        <v>0</v>
      </c>
      <c r="E56" s="109">
        <f t="shared" si="2"/>
        <v>0</v>
      </c>
      <c r="F56" s="41"/>
    </row>
    <row r="57" spans="1:8" x14ac:dyDescent="0.25">
      <c r="A57" s="38"/>
      <c r="B57" s="71" t="s">
        <v>29</v>
      </c>
      <c r="C57" s="120">
        <v>0</v>
      </c>
      <c r="D57" s="120">
        <v>0</v>
      </c>
      <c r="E57" s="109">
        <f t="shared" si="2"/>
        <v>0</v>
      </c>
      <c r="F57" s="41"/>
    </row>
    <row r="58" spans="1:8" x14ac:dyDescent="0.25">
      <c r="A58" s="38"/>
      <c r="B58" s="71" t="s">
        <v>36</v>
      </c>
      <c r="C58" s="120">
        <v>0</v>
      </c>
      <c r="D58" s="120">
        <v>0</v>
      </c>
      <c r="E58" s="109">
        <f t="shared" si="2"/>
        <v>0</v>
      </c>
      <c r="F58" s="41"/>
    </row>
    <row r="59" spans="1:8" x14ac:dyDescent="0.25">
      <c r="A59" s="38" t="s">
        <v>43</v>
      </c>
      <c r="B59" s="61" t="s">
        <v>44</v>
      </c>
      <c r="C59" s="119"/>
      <c r="D59" s="119"/>
      <c r="E59" s="109"/>
      <c r="F59" s="41"/>
    </row>
    <row r="60" spans="1:8" x14ac:dyDescent="0.25">
      <c r="A60" s="38" t="s">
        <v>43</v>
      </c>
      <c r="B60" s="73" t="s">
        <v>45</v>
      </c>
      <c r="C60" s="119"/>
      <c r="D60" s="119"/>
      <c r="E60" s="109"/>
      <c r="F60" s="41" t="s">
        <v>16</v>
      </c>
    </row>
    <row r="61" spans="1:8" ht="24.75" x14ac:dyDescent="0.25">
      <c r="A61" s="38" t="s">
        <v>43</v>
      </c>
      <c r="B61" s="71" t="s">
        <v>46</v>
      </c>
      <c r="C61" s="119">
        <v>0</v>
      </c>
      <c r="D61" s="119">
        <v>0</v>
      </c>
      <c r="E61" s="112">
        <f t="shared" ref="E61:E102" si="3">IF(D61=0,0,+C61/D61-1)</f>
        <v>0</v>
      </c>
      <c r="F61" s="41" t="s">
        <v>11</v>
      </c>
    </row>
    <row r="62" spans="1:8" x14ac:dyDescent="0.25">
      <c r="A62" s="38" t="s">
        <v>43</v>
      </c>
      <c r="B62" s="71" t="s">
        <v>29</v>
      </c>
      <c r="C62" s="119">
        <v>0</v>
      </c>
      <c r="D62" s="119">
        <v>0</v>
      </c>
      <c r="E62" s="112">
        <f t="shared" si="3"/>
        <v>0</v>
      </c>
      <c r="F62" s="41" t="s">
        <v>11</v>
      </c>
    </row>
    <row r="63" spans="1:8" x14ac:dyDescent="0.25">
      <c r="A63" s="38" t="s">
        <v>43</v>
      </c>
      <c r="B63" s="71" t="s">
        <v>36</v>
      </c>
      <c r="C63" s="119">
        <v>0</v>
      </c>
      <c r="D63" s="119">
        <v>0</v>
      </c>
      <c r="E63" s="112">
        <f t="shared" si="3"/>
        <v>0</v>
      </c>
      <c r="F63" s="41" t="s">
        <v>11</v>
      </c>
    </row>
    <row r="64" spans="1:8" x14ac:dyDescent="0.25">
      <c r="A64" s="38" t="s">
        <v>43</v>
      </c>
      <c r="B64" s="71" t="s">
        <v>47</v>
      </c>
      <c r="C64" s="119">
        <v>0</v>
      </c>
      <c r="D64" s="119">
        <v>0</v>
      </c>
      <c r="E64" s="112">
        <f t="shared" si="3"/>
        <v>0</v>
      </c>
      <c r="F64" s="41" t="s">
        <v>11</v>
      </c>
    </row>
    <row r="65" spans="1:6" x14ac:dyDescent="0.25">
      <c r="A65" s="38" t="s">
        <v>43</v>
      </c>
      <c r="B65" s="113" t="s">
        <v>30</v>
      </c>
      <c r="C65" s="119">
        <v>0</v>
      </c>
      <c r="D65" s="119">
        <v>0</v>
      </c>
      <c r="E65" s="112">
        <f t="shared" si="3"/>
        <v>0</v>
      </c>
      <c r="F65" s="41"/>
    </row>
    <row r="66" spans="1:6" x14ac:dyDescent="0.25">
      <c r="A66" s="38" t="s">
        <v>43</v>
      </c>
      <c r="B66" s="113" t="s">
        <v>31</v>
      </c>
      <c r="C66" s="119">
        <v>0</v>
      </c>
      <c r="D66" s="119">
        <v>0</v>
      </c>
      <c r="E66" s="112">
        <f t="shared" si="3"/>
        <v>0</v>
      </c>
      <c r="F66" s="41"/>
    </row>
    <row r="67" spans="1:6" x14ac:dyDescent="0.25">
      <c r="A67" s="38" t="s">
        <v>43</v>
      </c>
      <c r="B67" s="113" t="s">
        <v>32</v>
      </c>
      <c r="C67" s="119">
        <v>0</v>
      </c>
      <c r="D67" s="119">
        <v>0</v>
      </c>
      <c r="E67" s="112">
        <f t="shared" si="3"/>
        <v>0</v>
      </c>
      <c r="F67" s="41" t="s">
        <v>11</v>
      </c>
    </row>
    <row r="68" spans="1:6" x14ac:dyDescent="0.25">
      <c r="A68" s="38" t="s">
        <v>43</v>
      </c>
      <c r="B68" s="113" t="s">
        <v>33</v>
      </c>
      <c r="C68" s="119">
        <v>0</v>
      </c>
      <c r="D68" s="119">
        <v>0</v>
      </c>
      <c r="E68" s="112">
        <f t="shared" si="3"/>
        <v>0</v>
      </c>
      <c r="F68" s="41" t="s">
        <v>11</v>
      </c>
    </row>
    <row r="69" spans="1:6" x14ac:dyDescent="0.25">
      <c r="A69" s="38" t="s">
        <v>43</v>
      </c>
      <c r="B69" s="113" t="s">
        <v>34</v>
      </c>
      <c r="C69" s="119">
        <v>0</v>
      </c>
      <c r="D69" s="119">
        <v>0</v>
      </c>
      <c r="E69" s="112">
        <f t="shared" si="3"/>
        <v>0</v>
      </c>
      <c r="F69" s="41" t="s">
        <v>11</v>
      </c>
    </row>
    <row r="70" spans="1:6" x14ac:dyDescent="0.25">
      <c r="A70" s="38" t="s">
        <v>43</v>
      </c>
      <c r="B70" s="113" t="s">
        <v>35</v>
      </c>
      <c r="C70" s="119">
        <v>0</v>
      </c>
      <c r="D70" s="119">
        <v>0</v>
      </c>
      <c r="E70" s="112">
        <f t="shared" si="3"/>
        <v>0</v>
      </c>
      <c r="F70" s="41" t="s">
        <v>11</v>
      </c>
    </row>
    <row r="71" spans="1:6" x14ac:dyDescent="0.25">
      <c r="A71" s="38" t="s">
        <v>43</v>
      </c>
      <c r="B71" s="73" t="s">
        <v>48</v>
      </c>
      <c r="C71" s="119">
        <v>0</v>
      </c>
      <c r="D71" s="119">
        <v>0</v>
      </c>
      <c r="E71" s="112">
        <f t="shared" si="3"/>
        <v>0</v>
      </c>
      <c r="F71" s="41" t="s">
        <v>11</v>
      </c>
    </row>
    <row r="72" spans="1:6" x14ac:dyDescent="0.25">
      <c r="A72" s="38" t="s">
        <v>43</v>
      </c>
      <c r="B72" s="71" t="s">
        <v>29</v>
      </c>
      <c r="C72" s="119">
        <v>0</v>
      </c>
      <c r="D72" s="119">
        <v>0</v>
      </c>
      <c r="E72" s="112">
        <f t="shared" si="3"/>
        <v>0</v>
      </c>
      <c r="F72" s="41" t="s">
        <v>11</v>
      </c>
    </row>
    <row r="73" spans="1:6" x14ac:dyDescent="0.25">
      <c r="A73" s="38" t="s">
        <v>43</v>
      </c>
      <c r="B73" s="71" t="s">
        <v>36</v>
      </c>
      <c r="C73" s="119">
        <v>0</v>
      </c>
      <c r="D73" s="119">
        <v>0</v>
      </c>
      <c r="E73" s="112">
        <f t="shared" si="3"/>
        <v>0</v>
      </c>
      <c r="F73" s="41" t="s">
        <v>11</v>
      </c>
    </row>
    <row r="74" spans="1:6" x14ac:dyDescent="0.25">
      <c r="A74" s="38" t="s">
        <v>43</v>
      </c>
      <c r="B74" s="71" t="s">
        <v>49</v>
      </c>
      <c r="C74" s="119">
        <v>0</v>
      </c>
      <c r="D74" s="119">
        <v>0</v>
      </c>
      <c r="E74" s="112">
        <f t="shared" si="3"/>
        <v>0</v>
      </c>
      <c r="F74" s="41" t="s">
        <v>11</v>
      </c>
    </row>
    <row r="75" spans="1:6" x14ac:dyDescent="0.25">
      <c r="A75" s="38" t="s">
        <v>43</v>
      </c>
      <c r="B75" s="71" t="s">
        <v>29</v>
      </c>
      <c r="C75" s="119">
        <v>0</v>
      </c>
      <c r="D75" s="119">
        <v>0</v>
      </c>
      <c r="E75" s="112">
        <f t="shared" si="3"/>
        <v>0</v>
      </c>
      <c r="F75" s="41" t="s">
        <v>11</v>
      </c>
    </row>
    <row r="76" spans="1:6" x14ac:dyDescent="0.25">
      <c r="A76" s="38" t="s">
        <v>43</v>
      </c>
      <c r="B76" s="71" t="s">
        <v>36</v>
      </c>
      <c r="C76" s="119">
        <v>0</v>
      </c>
      <c r="D76" s="119">
        <v>0</v>
      </c>
      <c r="E76" s="112">
        <f t="shared" si="3"/>
        <v>0</v>
      </c>
      <c r="F76" s="41" t="s">
        <v>11</v>
      </c>
    </row>
    <row r="77" spans="1:6" x14ac:dyDescent="0.25">
      <c r="A77" s="38" t="s">
        <v>43</v>
      </c>
      <c r="B77" s="71" t="s">
        <v>50</v>
      </c>
      <c r="C77" s="119">
        <v>0</v>
      </c>
      <c r="D77" s="119">
        <v>0</v>
      </c>
      <c r="E77" s="112">
        <f t="shared" si="3"/>
        <v>0</v>
      </c>
      <c r="F77" s="41" t="s">
        <v>11</v>
      </c>
    </row>
    <row r="78" spans="1:6" x14ac:dyDescent="0.25">
      <c r="A78" s="38" t="s">
        <v>43</v>
      </c>
      <c r="B78" s="73" t="s">
        <v>51</v>
      </c>
      <c r="C78" s="119">
        <v>0</v>
      </c>
      <c r="D78" s="119">
        <v>0</v>
      </c>
      <c r="E78" s="112">
        <f t="shared" si="3"/>
        <v>0</v>
      </c>
      <c r="F78" s="41" t="s">
        <v>11</v>
      </c>
    </row>
    <row r="79" spans="1:6" x14ac:dyDescent="0.25">
      <c r="A79" s="38" t="s">
        <v>43</v>
      </c>
      <c r="B79" s="71" t="s">
        <v>29</v>
      </c>
      <c r="C79" s="119">
        <v>0</v>
      </c>
      <c r="D79" s="119">
        <v>0</v>
      </c>
      <c r="E79" s="112">
        <f t="shared" si="3"/>
        <v>0</v>
      </c>
      <c r="F79" s="41" t="s">
        <v>11</v>
      </c>
    </row>
    <row r="80" spans="1:6" x14ac:dyDescent="0.25">
      <c r="A80" s="38" t="s">
        <v>43</v>
      </c>
      <c r="B80" s="71" t="s">
        <v>36</v>
      </c>
      <c r="C80" s="119">
        <v>0</v>
      </c>
      <c r="D80" s="119">
        <v>0</v>
      </c>
      <c r="E80" s="112">
        <f t="shared" si="3"/>
        <v>0</v>
      </c>
      <c r="F80" s="41" t="s">
        <v>11</v>
      </c>
    </row>
    <row r="81" spans="1:6" x14ac:dyDescent="0.25">
      <c r="A81" s="38"/>
      <c r="B81" s="113" t="s">
        <v>30</v>
      </c>
      <c r="C81" s="119">
        <v>0</v>
      </c>
      <c r="D81" s="119">
        <v>0</v>
      </c>
      <c r="E81" s="112">
        <f t="shared" si="3"/>
        <v>0</v>
      </c>
      <c r="F81" s="41"/>
    </row>
    <row r="82" spans="1:6" x14ac:dyDescent="0.25">
      <c r="A82" s="38"/>
      <c r="B82" s="113" t="s">
        <v>31</v>
      </c>
      <c r="C82" s="119">
        <v>0</v>
      </c>
      <c r="D82" s="119">
        <v>0</v>
      </c>
      <c r="E82" s="112">
        <f t="shared" si="3"/>
        <v>0</v>
      </c>
      <c r="F82" s="41"/>
    </row>
    <row r="83" spans="1:6" x14ac:dyDescent="0.25">
      <c r="A83" s="38"/>
      <c r="B83" s="113" t="s">
        <v>32</v>
      </c>
      <c r="C83" s="119">
        <v>0</v>
      </c>
      <c r="D83" s="119">
        <v>0</v>
      </c>
      <c r="E83" s="112">
        <f t="shared" si="3"/>
        <v>0</v>
      </c>
      <c r="F83" s="41"/>
    </row>
    <row r="84" spans="1:6" x14ac:dyDescent="0.25">
      <c r="A84" s="38"/>
      <c r="B84" s="113" t="s">
        <v>33</v>
      </c>
      <c r="C84" s="119">
        <v>0</v>
      </c>
      <c r="D84" s="119">
        <v>0</v>
      </c>
      <c r="E84" s="112">
        <f t="shared" si="3"/>
        <v>0</v>
      </c>
      <c r="F84" s="41"/>
    </row>
    <row r="85" spans="1:6" x14ac:dyDescent="0.25">
      <c r="A85" s="38"/>
      <c r="B85" s="113" t="s">
        <v>34</v>
      </c>
      <c r="C85" s="119">
        <v>0</v>
      </c>
      <c r="D85" s="119">
        <v>0</v>
      </c>
      <c r="E85" s="112">
        <f t="shared" si="3"/>
        <v>0</v>
      </c>
      <c r="F85" s="41"/>
    </row>
    <row r="86" spans="1:6" x14ac:dyDescent="0.25">
      <c r="A86" s="38"/>
      <c r="B86" s="113" t="s">
        <v>35</v>
      </c>
      <c r="C86" s="119">
        <v>0</v>
      </c>
      <c r="D86" s="119">
        <v>0</v>
      </c>
      <c r="E86" s="112">
        <f t="shared" si="3"/>
        <v>0</v>
      </c>
      <c r="F86" s="41"/>
    </row>
    <row r="87" spans="1:6" x14ac:dyDescent="0.25">
      <c r="A87" s="38" t="s">
        <v>52</v>
      </c>
      <c r="B87" s="61" t="s">
        <v>53</v>
      </c>
      <c r="C87" s="119"/>
      <c r="D87" s="119"/>
      <c r="E87" s="112"/>
      <c r="F87" s="41" t="s">
        <v>11</v>
      </c>
    </row>
    <row r="88" spans="1:6" x14ac:dyDescent="0.25">
      <c r="A88" s="38" t="s">
        <v>52</v>
      </c>
      <c r="B88" s="71" t="s">
        <v>54</v>
      </c>
      <c r="C88" s="119">
        <v>0</v>
      </c>
      <c r="D88" s="119">
        <v>2</v>
      </c>
      <c r="E88" s="112">
        <f t="shared" si="3"/>
        <v>-1</v>
      </c>
      <c r="F88" s="114" t="s">
        <v>55</v>
      </c>
    </row>
    <row r="89" spans="1:6" x14ac:dyDescent="0.25">
      <c r="A89" s="38" t="s">
        <v>52</v>
      </c>
      <c r="B89" s="71" t="s">
        <v>56</v>
      </c>
      <c r="C89" s="119">
        <v>0</v>
      </c>
      <c r="D89" s="119">
        <v>1</v>
      </c>
      <c r="E89" s="112">
        <f t="shared" si="3"/>
        <v>-1</v>
      </c>
      <c r="F89" s="53" t="s">
        <v>57</v>
      </c>
    </row>
    <row r="90" spans="1:6" x14ac:dyDescent="0.25">
      <c r="A90" s="38" t="s">
        <v>52</v>
      </c>
      <c r="B90" s="71" t="s">
        <v>58</v>
      </c>
      <c r="C90" s="119">
        <v>0</v>
      </c>
      <c r="D90" s="119">
        <v>0</v>
      </c>
      <c r="E90" s="112">
        <f t="shared" si="3"/>
        <v>0</v>
      </c>
      <c r="F90" s="41" t="s">
        <v>16</v>
      </c>
    </row>
    <row r="91" spans="1:6" x14ac:dyDescent="0.25">
      <c r="A91" s="38" t="s">
        <v>52</v>
      </c>
      <c r="B91" s="71" t="s">
        <v>59</v>
      </c>
      <c r="C91" s="119">
        <v>0</v>
      </c>
      <c r="D91" s="119">
        <v>0</v>
      </c>
      <c r="E91" s="112">
        <f t="shared" si="3"/>
        <v>0</v>
      </c>
      <c r="F91" s="41" t="s">
        <v>16</v>
      </c>
    </row>
    <row r="92" spans="1:6" x14ac:dyDescent="0.25">
      <c r="A92" s="38" t="s">
        <v>52</v>
      </c>
      <c r="B92" s="71" t="s">
        <v>60</v>
      </c>
      <c r="C92" s="119">
        <v>0</v>
      </c>
      <c r="D92" s="119">
        <v>0</v>
      </c>
      <c r="E92" s="112">
        <f t="shared" si="3"/>
        <v>0</v>
      </c>
      <c r="F92" s="41" t="s">
        <v>16</v>
      </c>
    </row>
    <row r="93" spans="1:6" x14ac:dyDescent="0.25">
      <c r="A93" s="38" t="s">
        <v>52</v>
      </c>
      <c r="B93" s="71" t="s">
        <v>61</v>
      </c>
      <c r="C93" s="119">
        <v>0</v>
      </c>
      <c r="D93" s="119">
        <v>0</v>
      </c>
      <c r="E93" s="112">
        <f t="shared" si="3"/>
        <v>0</v>
      </c>
      <c r="F93" s="41" t="s">
        <v>16</v>
      </c>
    </row>
    <row r="94" spans="1:6" x14ac:dyDescent="0.25">
      <c r="A94" s="38" t="s">
        <v>52</v>
      </c>
      <c r="B94" s="73" t="s">
        <v>62</v>
      </c>
      <c r="C94" s="119"/>
      <c r="D94" s="119"/>
      <c r="E94" s="112"/>
      <c r="F94" s="41"/>
    </row>
    <row r="95" spans="1:6" x14ac:dyDescent="0.25">
      <c r="A95" s="38" t="s">
        <v>52</v>
      </c>
      <c r="B95" s="71" t="s">
        <v>63</v>
      </c>
      <c r="C95" s="119">
        <v>0</v>
      </c>
      <c r="D95" s="119">
        <v>0</v>
      </c>
      <c r="E95" s="112">
        <f t="shared" si="3"/>
        <v>0</v>
      </c>
      <c r="F95" s="41" t="s">
        <v>16</v>
      </c>
    </row>
    <row r="96" spans="1:6" x14ac:dyDescent="0.25">
      <c r="A96" s="38" t="s">
        <v>52</v>
      </c>
      <c r="B96" s="71" t="s">
        <v>65</v>
      </c>
      <c r="C96" s="119">
        <v>0</v>
      </c>
      <c r="D96" s="119">
        <v>0</v>
      </c>
      <c r="E96" s="112">
        <f t="shared" si="3"/>
        <v>0</v>
      </c>
      <c r="F96" s="41" t="s">
        <v>16</v>
      </c>
    </row>
    <row r="97" spans="1:6" x14ac:dyDescent="0.25">
      <c r="A97" s="38" t="s">
        <v>52</v>
      </c>
      <c r="B97" s="71" t="s">
        <v>66</v>
      </c>
      <c r="C97" s="119">
        <v>0</v>
      </c>
      <c r="D97" s="119">
        <v>0</v>
      </c>
      <c r="E97" s="112">
        <f t="shared" si="3"/>
        <v>0</v>
      </c>
      <c r="F97" s="53" t="s">
        <v>55</v>
      </c>
    </row>
    <row r="98" spans="1:6" x14ac:dyDescent="0.25">
      <c r="A98" s="38" t="s">
        <v>52</v>
      </c>
      <c r="B98" s="71" t="s">
        <v>67</v>
      </c>
      <c r="C98" s="119">
        <v>0</v>
      </c>
      <c r="D98" s="119">
        <v>0</v>
      </c>
      <c r="E98" s="112">
        <f t="shared" si="3"/>
        <v>0</v>
      </c>
      <c r="F98" s="41" t="s">
        <v>16</v>
      </c>
    </row>
    <row r="99" spans="1:6" x14ac:dyDescent="0.25">
      <c r="A99" s="38" t="s">
        <v>52</v>
      </c>
      <c r="B99" s="71" t="s">
        <v>68</v>
      </c>
      <c r="C99" s="119">
        <v>3500</v>
      </c>
      <c r="D99" s="119">
        <v>3000</v>
      </c>
      <c r="E99" s="112">
        <f t="shared" si="3"/>
        <v>0.16666666666666674</v>
      </c>
      <c r="F99" s="41" t="s">
        <v>69</v>
      </c>
    </row>
    <row r="100" spans="1:6" x14ac:dyDescent="0.25">
      <c r="A100" s="38" t="s">
        <v>52</v>
      </c>
      <c r="B100" s="71" t="s">
        <v>70</v>
      </c>
      <c r="C100" s="119">
        <v>3000</v>
      </c>
      <c r="D100" s="119">
        <v>2500</v>
      </c>
      <c r="E100" s="112">
        <f t="shared" si="3"/>
        <v>0.19999999999999996</v>
      </c>
      <c r="F100" s="41" t="s">
        <v>71</v>
      </c>
    </row>
    <row r="101" spans="1:6" x14ac:dyDescent="0.25">
      <c r="A101" s="38" t="s">
        <v>52</v>
      </c>
      <c r="B101" s="71" t="s">
        <v>72</v>
      </c>
      <c r="C101" s="119">
        <v>0</v>
      </c>
      <c r="D101" s="119">
        <v>0</v>
      </c>
      <c r="E101" s="112">
        <f t="shared" si="3"/>
        <v>0</v>
      </c>
      <c r="F101" s="41" t="s">
        <v>16</v>
      </c>
    </row>
    <row r="102" spans="1:6" ht="24.75" x14ac:dyDescent="0.25">
      <c r="A102" s="38" t="s">
        <v>52</v>
      </c>
      <c r="B102" s="71" t="s">
        <v>73</v>
      </c>
      <c r="C102" s="119">
        <v>2</v>
      </c>
      <c r="D102" s="119">
        <v>2</v>
      </c>
      <c r="E102" s="112">
        <f t="shared" si="3"/>
        <v>0</v>
      </c>
      <c r="F102" s="41" t="s">
        <v>55</v>
      </c>
    </row>
    <row r="103" spans="1:6" ht="18" customHeight="1" x14ac:dyDescent="0.25">
      <c r="A103" s="81"/>
      <c r="B103" s="81"/>
      <c r="C103" s="115"/>
      <c r="D103" s="81"/>
      <c r="E103" s="116"/>
      <c r="F103" s="81"/>
    </row>
    <row r="104" spans="1:6" ht="12" customHeight="1" x14ac:dyDescent="0.25">
      <c r="A104" s="244" t="s">
        <v>74</v>
      </c>
      <c r="B104" s="244"/>
      <c r="C104" s="244"/>
      <c r="D104" s="244"/>
      <c r="E104" s="244"/>
      <c r="F104" s="244"/>
    </row>
    <row r="105" spans="1:6" ht="15" customHeight="1" x14ac:dyDescent="0.25">
      <c r="A105" s="237" t="s">
        <v>370</v>
      </c>
      <c r="B105" s="237"/>
      <c r="C105" s="237"/>
      <c r="D105" s="237"/>
      <c r="E105" s="237"/>
      <c r="F105" s="237"/>
    </row>
    <row r="106" spans="1:6" ht="3" customHeight="1" x14ac:dyDescent="0.25">
      <c r="A106" s="237"/>
      <c r="B106" s="237"/>
      <c r="C106" s="237"/>
      <c r="D106" s="237"/>
      <c r="E106" s="237"/>
      <c r="F106" s="237"/>
    </row>
    <row r="107" spans="1:6" x14ac:dyDescent="0.25">
      <c r="A107" s="245" t="s">
        <v>372</v>
      </c>
      <c r="B107" s="246"/>
      <c r="C107" s="246"/>
      <c r="D107" s="246"/>
      <c r="E107" s="246"/>
      <c r="F107" s="246"/>
    </row>
    <row r="108" spans="1:6" ht="21" customHeight="1" x14ac:dyDescent="0.25">
      <c r="A108" s="237" t="s">
        <v>371</v>
      </c>
      <c r="B108" s="237"/>
      <c r="C108" s="237"/>
      <c r="D108" s="237"/>
      <c r="E108" s="237"/>
      <c r="F108" s="237"/>
    </row>
    <row r="109" spans="1:6" x14ac:dyDescent="0.25">
      <c r="A109" s="237"/>
      <c r="B109" s="237"/>
      <c r="C109" s="237"/>
      <c r="D109" s="237"/>
      <c r="E109" s="237"/>
      <c r="F109" s="237"/>
    </row>
    <row r="110" spans="1:6" x14ac:dyDescent="0.25">
      <c r="A110" s="162"/>
      <c r="B110" s="162"/>
      <c r="C110" s="162"/>
      <c r="D110" s="162"/>
      <c r="E110" s="162"/>
      <c r="F110" s="162"/>
    </row>
    <row r="111" spans="1:6" x14ac:dyDescent="0.25">
      <c r="A111" s="162"/>
      <c r="B111" s="162"/>
      <c r="C111" s="162"/>
      <c r="D111" s="162"/>
      <c r="E111" s="162"/>
      <c r="F111" s="162"/>
    </row>
    <row r="112" spans="1:6" x14ac:dyDescent="0.25">
      <c r="A112" s="162"/>
      <c r="B112" s="162"/>
      <c r="C112" s="162"/>
      <c r="D112" s="162"/>
      <c r="E112" s="162"/>
      <c r="F112" s="162"/>
    </row>
    <row r="120" ht="15" customHeight="1" x14ac:dyDescent="0.25"/>
    <row r="121" ht="46.5" customHeight="1" x14ac:dyDescent="0.25"/>
  </sheetData>
  <mergeCells count="10">
    <mergeCell ref="A108:F109"/>
    <mergeCell ref="A110:F110"/>
    <mergeCell ref="A111:F111"/>
    <mergeCell ref="A112:F112"/>
    <mergeCell ref="A8:F8"/>
    <mergeCell ref="A9:F9"/>
    <mergeCell ref="A10:F10"/>
    <mergeCell ref="A104:F104"/>
    <mergeCell ref="A105:F106"/>
    <mergeCell ref="A107:F107"/>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topLeftCell="A37" workbookViewId="0">
      <selection activeCell="H28" sqref="H28"/>
    </sheetView>
  </sheetViews>
  <sheetFormatPr baseColWidth="10" defaultRowHeight="15" x14ac:dyDescent="0.25"/>
  <cols>
    <col min="1" max="1" width="7.42578125" customWidth="1"/>
    <col min="2" max="2" width="47.28515625" customWidth="1"/>
    <col min="3" max="4" width="10.85546875" bestFit="1" customWidth="1"/>
    <col min="5" max="5" width="8" customWidth="1"/>
    <col min="6" max="6" width="8.42578125" bestFit="1" customWidth="1"/>
  </cols>
  <sheetData>
    <row r="1" spans="1:6" x14ac:dyDescent="0.25">
      <c r="A1" s="117"/>
      <c r="B1" s="117"/>
      <c r="C1" s="117"/>
      <c r="D1" s="117"/>
      <c r="E1" s="117"/>
      <c r="F1" s="117"/>
    </row>
    <row r="2" spans="1:6" x14ac:dyDescent="0.25">
      <c r="A2" s="117"/>
      <c r="B2" s="117"/>
      <c r="C2" s="117"/>
      <c r="D2" s="117"/>
      <c r="E2" s="117"/>
      <c r="F2" s="117"/>
    </row>
    <row r="3" spans="1:6" x14ac:dyDescent="0.25">
      <c r="A3" s="87"/>
      <c r="B3" s="88"/>
      <c r="C3" s="90"/>
      <c r="D3" s="90"/>
      <c r="E3" s="89"/>
      <c r="F3" s="90"/>
    </row>
    <row r="4" spans="1:6" x14ac:dyDescent="0.25">
      <c r="A4" s="87"/>
      <c r="B4" s="88"/>
      <c r="C4" s="90"/>
      <c r="D4" s="90"/>
      <c r="E4" s="89"/>
      <c r="F4" s="90"/>
    </row>
    <row r="5" spans="1:6" x14ac:dyDescent="0.25">
      <c r="A5" s="117"/>
      <c r="B5" s="117"/>
      <c r="C5" s="117"/>
      <c r="D5" s="117"/>
      <c r="E5" s="117"/>
      <c r="F5" s="117"/>
    </row>
    <row r="6" spans="1:6" x14ac:dyDescent="0.25">
      <c r="A6" s="117"/>
      <c r="B6" s="117"/>
      <c r="C6" s="117"/>
      <c r="D6" s="117"/>
      <c r="E6" s="117"/>
      <c r="F6" s="117"/>
    </row>
    <row r="8" spans="1:6" x14ac:dyDescent="0.25">
      <c r="A8" s="196" t="s">
        <v>0</v>
      </c>
      <c r="B8" s="226"/>
      <c r="C8" s="226"/>
      <c r="D8" s="226"/>
      <c r="E8" s="226"/>
      <c r="F8" s="227"/>
    </row>
    <row r="9" spans="1:6" x14ac:dyDescent="0.25">
      <c r="A9" s="228" t="s">
        <v>1</v>
      </c>
      <c r="B9" s="229"/>
      <c r="C9" s="229"/>
      <c r="D9" s="229"/>
      <c r="E9" s="229"/>
      <c r="F9" s="230"/>
    </row>
    <row r="10" spans="1:6" ht="50.25" customHeight="1" x14ac:dyDescent="0.25">
      <c r="A10" s="234" t="s">
        <v>267</v>
      </c>
      <c r="B10" s="235"/>
      <c r="C10" s="235"/>
      <c r="D10" s="235"/>
      <c r="E10" s="235"/>
      <c r="F10" s="236"/>
    </row>
    <row r="11" spans="1:6" ht="36" x14ac:dyDescent="0.25">
      <c r="A11" s="36" t="s">
        <v>3</v>
      </c>
      <c r="B11" s="65" t="s">
        <v>4</v>
      </c>
      <c r="C11" s="36" t="s">
        <v>365</v>
      </c>
      <c r="D11" s="36" t="s">
        <v>357</v>
      </c>
      <c r="E11" s="37" t="s">
        <v>7</v>
      </c>
      <c r="F11" s="65" t="s">
        <v>350</v>
      </c>
    </row>
    <row r="12" spans="1:6" x14ac:dyDescent="0.25">
      <c r="A12" s="38" t="s">
        <v>9</v>
      </c>
      <c r="B12" s="61" t="s">
        <v>268</v>
      </c>
      <c r="C12" s="40"/>
      <c r="D12" s="40"/>
      <c r="E12" s="41"/>
      <c r="F12" s="41" t="s">
        <v>11</v>
      </c>
    </row>
    <row r="13" spans="1:6" x14ac:dyDescent="0.25">
      <c r="A13" s="38" t="s">
        <v>9</v>
      </c>
      <c r="B13" s="41" t="s">
        <v>269</v>
      </c>
      <c r="C13" s="40">
        <v>10705991</v>
      </c>
      <c r="D13" s="40">
        <v>10705991</v>
      </c>
      <c r="E13" s="44">
        <f>IF(D13=0,0,+C13/D13-1)</f>
        <v>0</v>
      </c>
      <c r="F13" s="41" t="s">
        <v>16</v>
      </c>
    </row>
    <row r="14" spans="1:6" x14ac:dyDescent="0.25">
      <c r="A14" s="38" t="s">
        <v>9</v>
      </c>
      <c r="B14" s="41" t="s">
        <v>270</v>
      </c>
      <c r="C14" s="40">
        <v>2500000000</v>
      </c>
      <c r="D14" s="40">
        <v>1709000000</v>
      </c>
      <c r="E14" s="44">
        <f t="shared" ref="E14:E23" si="0">IF(D14=0,0,+C14/D14-1)</f>
        <v>0.46284376828554707</v>
      </c>
      <c r="F14" s="41" t="s">
        <v>16</v>
      </c>
    </row>
    <row r="15" spans="1:6" x14ac:dyDescent="0.25">
      <c r="A15" s="38" t="s">
        <v>9</v>
      </c>
      <c r="B15" s="41" t="s">
        <v>271</v>
      </c>
      <c r="C15" s="40">
        <v>0</v>
      </c>
      <c r="D15" s="40">
        <v>0</v>
      </c>
      <c r="E15" s="44">
        <f t="shared" si="0"/>
        <v>0</v>
      </c>
      <c r="F15" s="41" t="s">
        <v>16</v>
      </c>
    </row>
    <row r="16" spans="1:6" x14ac:dyDescent="0.25">
      <c r="A16" s="38" t="s">
        <v>9</v>
      </c>
      <c r="B16" s="41" t="s">
        <v>272</v>
      </c>
      <c r="C16" s="40">
        <v>0</v>
      </c>
      <c r="D16" s="40">
        <v>0</v>
      </c>
      <c r="E16" s="44">
        <f t="shared" si="0"/>
        <v>0</v>
      </c>
      <c r="F16" s="41" t="s">
        <v>16</v>
      </c>
    </row>
    <row r="17" spans="1:6" x14ac:dyDescent="0.25">
      <c r="A17" s="38" t="s">
        <v>9</v>
      </c>
      <c r="B17" s="41" t="s">
        <v>273</v>
      </c>
      <c r="C17" s="40">
        <v>0</v>
      </c>
      <c r="D17" s="40">
        <v>0</v>
      </c>
      <c r="E17" s="44">
        <f t="shared" si="0"/>
        <v>0</v>
      </c>
      <c r="F17" s="41" t="s">
        <v>16</v>
      </c>
    </row>
    <row r="18" spans="1:6" x14ac:dyDescent="0.25">
      <c r="A18" s="38" t="s">
        <v>9</v>
      </c>
      <c r="B18" s="41" t="s">
        <v>274</v>
      </c>
      <c r="C18" s="40">
        <v>0</v>
      </c>
      <c r="D18" s="40">
        <v>0</v>
      </c>
      <c r="E18" s="44">
        <f t="shared" si="0"/>
        <v>0</v>
      </c>
      <c r="F18" s="41" t="s">
        <v>16</v>
      </c>
    </row>
    <row r="19" spans="1:6" x14ac:dyDescent="0.25">
      <c r="A19" s="38" t="s">
        <v>9</v>
      </c>
      <c r="B19" s="71" t="s">
        <v>275</v>
      </c>
      <c r="C19" s="40">
        <v>0</v>
      </c>
      <c r="D19" s="40">
        <v>0</v>
      </c>
      <c r="E19" s="44">
        <f t="shared" si="0"/>
        <v>0</v>
      </c>
      <c r="F19" s="41" t="s">
        <v>16</v>
      </c>
    </row>
    <row r="20" spans="1:6" x14ac:dyDescent="0.25">
      <c r="A20" s="38" t="s">
        <v>9</v>
      </c>
      <c r="B20" s="66" t="s">
        <v>276</v>
      </c>
      <c r="C20" s="40">
        <v>0</v>
      </c>
      <c r="D20" s="40">
        <v>0</v>
      </c>
      <c r="E20" s="44">
        <f t="shared" si="0"/>
        <v>0</v>
      </c>
      <c r="F20" s="41" t="s">
        <v>16</v>
      </c>
    </row>
    <row r="21" spans="1:6" x14ac:dyDescent="0.25">
      <c r="A21" s="38" t="s">
        <v>9</v>
      </c>
      <c r="B21" s="41" t="s">
        <v>277</v>
      </c>
      <c r="C21" s="40">
        <v>0</v>
      </c>
      <c r="D21" s="40">
        <v>0</v>
      </c>
      <c r="E21" s="44">
        <f t="shared" si="0"/>
        <v>0</v>
      </c>
      <c r="F21" s="41" t="s">
        <v>16</v>
      </c>
    </row>
    <row r="22" spans="1:6" x14ac:dyDescent="0.25">
      <c r="A22" s="38" t="s">
        <v>9</v>
      </c>
      <c r="B22" s="41" t="s">
        <v>278</v>
      </c>
      <c r="C22" s="40">
        <v>0</v>
      </c>
      <c r="D22" s="40">
        <v>0</v>
      </c>
      <c r="E22" s="44">
        <f t="shared" si="0"/>
        <v>0</v>
      </c>
      <c r="F22" s="41" t="s">
        <v>55</v>
      </c>
    </row>
    <row r="23" spans="1:6" x14ac:dyDescent="0.25">
      <c r="A23" s="38" t="s">
        <v>9</v>
      </c>
      <c r="B23" s="41" t="s">
        <v>143</v>
      </c>
      <c r="C23" s="40">
        <v>0</v>
      </c>
      <c r="D23" s="40">
        <v>0</v>
      </c>
      <c r="E23" s="44">
        <f t="shared" si="0"/>
        <v>0</v>
      </c>
      <c r="F23" s="41"/>
    </row>
    <row r="24" spans="1:6" ht="24.75" x14ac:dyDescent="0.25">
      <c r="A24" s="38" t="s">
        <v>24</v>
      </c>
      <c r="B24" s="61" t="s">
        <v>279</v>
      </c>
      <c r="C24" s="40"/>
      <c r="D24" s="40"/>
      <c r="E24" s="41"/>
      <c r="F24" s="41" t="s">
        <v>11</v>
      </c>
    </row>
    <row r="25" spans="1:6" x14ac:dyDescent="0.25">
      <c r="A25" s="38" t="s">
        <v>24</v>
      </c>
      <c r="B25" s="41" t="s">
        <v>280</v>
      </c>
      <c r="C25" s="40">
        <v>9342523</v>
      </c>
      <c r="D25" s="40">
        <v>8228876</v>
      </c>
      <c r="E25" s="44">
        <f>IF(D25=0,0,+C25/D25-1)</f>
        <v>0.1353340358999211</v>
      </c>
      <c r="F25" s="41"/>
    </row>
    <row r="26" spans="1:6" x14ac:dyDescent="0.25">
      <c r="A26" s="38" t="s">
        <v>24</v>
      </c>
      <c r="B26" s="41" t="s">
        <v>281</v>
      </c>
      <c r="C26" s="50">
        <v>17714555</v>
      </c>
      <c r="D26" s="50">
        <v>2900000</v>
      </c>
      <c r="E26" s="44">
        <f>IF(D26=0,0,+C26/D26-1)</f>
        <v>5.1084672413793104</v>
      </c>
      <c r="F26" s="41"/>
    </row>
    <row r="27" spans="1:6" x14ac:dyDescent="0.25">
      <c r="A27" s="38" t="s">
        <v>24</v>
      </c>
      <c r="B27" s="41" t="s">
        <v>282</v>
      </c>
      <c r="C27" s="40">
        <v>0</v>
      </c>
      <c r="D27" s="40">
        <v>0</v>
      </c>
      <c r="E27" s="44">
        <f>IF(D27=0,0,+C27/D27-1)</f>
        <v>0</v>
      </c>
      <c r="F27" s="41" t="s">
        <v>16</v>
      </c>
    </row>
    <row r="28" spans="1:6" x14ac:dyDescent="0.25">
      <c r="A28" s="38" t="s">
        <v>24</v>
      </c>
      <c r="B28" s="41" t="s">
        <v>283</v>
      </c>
      <c r="C28" s="40">
        <v>0</v>
      </c>
      <c r="D28" s="40">
        <v>0</v>
      </c>
      <c r="E28" s="44">
        <f>IF(D28=0,0,+C28/D28-1)</f>
        <v>0</v>
      </c>
      <c r="F28" s="41" t="s">
        <v>16</v>
      </c>
    </row>
    <row r="29" spans="1:6" x14ac:dyDescent="0.25">
      <c r="A29" s="38"/>
      <c r="B29" s="41" t="s">
        <v>284</v>
      </c>
      <c r="C29" s="40"/>
      <c r="D29" s="40"/>
      <c r="E29" s="44"/>
      <c r="F29" s="41"/>
    </row>
    <row r="30" spans="1:6" ht="24" x14ac:dyDescent="0.25">
      <c r="A30" s="38" t="s">
        <v>43</v>
      </c>
      <c r="B30" s="67" t="s">
        <v>285</v>
      </c>
      <c r="C30" s="34"/>
      <c r="D30" s="151"/>
      <c r="E30" s="34"/>
      <c r="F30" s="34" t="s">
        <v>11</v>
      </c>
    </row>
    <row r="31" spans="1:6" x14ac:dyDescent="0.25">
      <c r="A31" s="38" t="s">
        <v>43</v>
      </c>
      <c r="B31" s="41" t="s">
        <v>286</v>
      </c>
      <c r="C31" s="41">
        <v>0</v>
      </c>
      <c r="D31" s="41">
        <f>+D32+D33</f>
        <v>0</v>
      </c>
      <c r="E31" s="41"/>
      <c r="F31" s="41" t="s">
        <v>16</v>
      </c>
    </row>
    <row r="32" spans="1:6" x14ac:dyDescent="0.25">
      <c r="A32" s="38" t="s">
        <v>43</v>
      </c>
      <c r="B32" s="41" t="s">
        <v>29</v>
      </c>
      <c r="C32" s="41">
        <v>0</v>
      </c>
      <c r="D32" s="41">
        <v>0</v>
      </c>
      <c r="E32" s="44">
        <f>IF(D32=0,0,+C32/D32-1)</f>
        <v>0</v>
      </c>
      <c r="F32" s="41" t="s">
        <v>16</v>
      </c>
    </row>
    <row r="33" spans="1:6" x14ac:dyDescent="0.25">
      <c r="A33" s="38" t="s">
        <v>43</v>
      </c>
      <c r="B33" s="41" t="s">
        <v>36</v>
      </c>
      <c r="C33" s="41">
        <v>0</v>
      </c>
      <c r="D33" s="41">
        <v>0</v>
      </c>
      <c r="E33" s="44">
        <f>IF(D33=0,0,+C33/D33-1)</f>
        <v>0</v>
      </c>
      <c r="F33" s="41" t="s">
        <v>16</v>
      </c>
    </row>
    <row r="34" spans="1:6" x14ac:dyDescent="0.25">
      <c r="A34" s="38" t="s">
        <v>43</v>
      </c>
      <c r="B34" s="41" t="s">
        <v>287</v>
      </c>
      <c r="C34" s="41">
        <v>0</v>
      </c>
      <c r="D34" s="41">
        <f>+D35+D36</f>
        <v>0</v>
      </c>
      <c r="E34" s="41"/>
      <c r="F34" s="41" t="s">
        <v>16</v>
      </c>
    </row>
    <row r="35" spans="1:6" x14ac:dyDescent="0.25">
      <c r="A35" s="38" t="s">
        <v>43</v>
      </c>
      <c r="B35" s="41" t="s">
        <v>29</v>
      </c>
      <c r="C35" s="41">
        <v>0</v>
      </c>
      <c r="D35" s="41">
        <v>0</v>
      </c>
      <c r="E35" s="44">
        <f>IF(D35=0,0,+C35/D35-1)</f>
        <v>0</v>
      </c>
      <c r="F35" s="41" t="s">
        <v>16</v>
      </c>
    </row>
    <row r="36" spans="1:6" x14ac:dyDescent="0.25">
      <c r="A36" s="38" t="s">
        <v>43</v>
      </c>
      <c r="B36" s="41" t="s">
        <v>36</v>
      </c>
      <c r="C36" s="41">
        <v>0</v>
      </c>
      <c r="D36" s="41">
        <v>0</v>
      </c>
      <c r="E36" s="44">
        <f>IF(D36=0,0,+C36/D36-1)</f>
        <v>0</v>
      </c>
      <c r="F36" s="41" t="s">
        <v>16</v>
      </c>
    </row>
    <row r="37" spans="1:6" x14ac:dyDescent="0.25">
      <c r="A37" s="38" t="s">
        <v>43</v>
      </c>
      <c r="B37" s="41" t="s">
        <v>288</v>
      </c>
      <c r="C37" s="41">
        <v>0</v>
      </c>
      <c r="D37" s="41">
        <f>+D38+D39</f>
        <v>0</v>
      </c>
      <c r="E37" s="41"/>
      <c r="F37" s="41" t="s">
        <v>16</v>
      </c>
    </row>
    <row r="38" spans="1:6" x14ac:dyDescent="0.25">
      <c r="A38" s="38" t="s">
        <v>43</v>
      </c>
      <c r="B38" s="41" t="s">
        <v>29</v>
      </c>
      <c r="C38" s="41">
        <v>0</v>
      </c>
      <c r="D38" s="41">
        <v>0</v>
      </c>
      <c r="E38" s="44">
        <f>IF(D38=0,0,+C38/D38-1)</f>
        <v>0</v>
      </c>
      <c r="F38" s="41" t="s">
        <v>16</v>
      </c>
    </row>
    <row r="39" spans="1:6" x14ac:dyDescent="0.25">
      <c r="A39" s="38" t="s">
        <v>43</v>
      </c>
      <c r="B39" s="41" t="s">
        <v>36</v>
      </c>
      <c r="C39" s="41">
        <v>0</v>
      </c>
      <c r="D39" s="41">
        <v>0</v>
      </c>
      <c r="E39" s="44">
        <f>IF(D39=0,0,+C39/D39-1)</f>
        <v>0</v>
      </c>
      <c r="F39" s="41" t="s">
        <v>16</v>
      </c>
    </row>
    <row r="40" spans="1:6" x14ac:dyDescent="0.25">
      <c r="A40" s="38" t="s">
        <v>43</v>
      </c>
      <c r="B40" s="41" t="s">
        <v>143</v>
      </c>
      <c r="C40" s="41"/>
      <c r="D40" s="41"/>
      <c r="E40" s="44"/>
      <c r="F40" s="41" t="s">
        <v>16</v>
      </c>
    </row>
    <row r="41" spans="1:6" x14ac:dyDescent="0.25">
      <c r="A41" s="38" t="s">
        <v>52</v>
      </c>
      <c r="B41" s="42" t="s">
        <v>289</v>
      </c>
      <c r="C41" s="41"/>
      <c r="D41" s="41"/>
      <c r="E41" s="41"/>
      <c r="F41" s="41"/>
    </row>
    <row r="42" spans="1:6" x14ac:dyDescent="0.25">
      <c r="A42" s="38" t="s">
        <v>52</v>
      </c>
      <c r="B42" s="41" t="s">
        <v>290</v>
      </c>
      <c r="C42" s="41">
        <v>0</v>
      </c>
      <c r="D42" s="41">
        <f>+D43+D44</f>
        <v>0</v>
      </c>
      <c r="E42" s="44">
        <f>IF(D42=0,0,+C42/D42-1)</f>
        <v>0</v>
      </c>
      <c r="F42" s="41" t="s">
        <v>16</v>
      </c>
    </row>
    <row r="43" spans="1:6" x14ac:dyDescent="0.25">
      <c r="A43" s="38" t="s">
        <v>52</v>
      </c>
      <c r="B43" s="41" t="s">
        <v>291</v>
      </c>
      <c r="C43" s="41">
        <v>0</v>
      </c>
      <c r="D43" s="41">
        <v>0</v>
      </c>
      <c r="E43" s="44">
        <f>IF(D43=0,0,+C43/D43-1)</f>
        <v>0</v>
      </c>
      <c r="F43" s="41" t="s">
        <v>16</v>
      </c>
    </row>
    <row r="44" spans="1:6" x14ac:dyDescent="0.25">
      <c r="A44" s="38" t="s">
        <v>52</v>
      </c>
      <c r="B44" s="41" t="s">
        <v>292</v>
      </c>
      <c r="C44" s="41">
        <v>0</v>
      </c>
      <c r="D44" s="41">
        <v>0</v>
      </c>
      <c r="E44" s="44">
        <f>IF(D44=0,0,+C44/D44-1)</f>
        <v>0</v>
      </c>
      <c r="F44" s="41" t="s">
        <v>16</v>
      </c>
    </row>
    <row r="45" spans="1:6" x14ac:dyDescent="0.25">
      <c r="A45" s="38" t="s">
        <v>52</v>
      </c>
      <c r="B45" s="41" t="s">
        <v>293</v>
      </c>
      <c r="C45" s="41">
        <v>0</v>
      </c>
      <c r="D45" s="41">
        <f>+D46+D47</f>
        <v>0</v>
      </c>
      <c r="E45" s="44">
        <f>IF(D45=0,0,+C45/D45-1)</f>
        <v>0</v>
      </c>
      <c r="F45" s="41" t="s">
        <v>16</v>
      </c>
    </row>
    <row r="46" spans="1:6" x14ac:dyDescent="0.25">
      <c r="A46" s="38" t="s">
        <v>52</v>
      </c>
      <c r="B46" s="49" t="s">
        <v>143</v>
      </c>
      <c r="C46" s="41"/>
      <c r="D46" s="41"/>
      <c r="E46" s="44"/>
      <c r="F46" s="41"/>
    </row>
    <row r="47" spans="1:6" ht="24.75" x14ac:dyDescent="0.25">
      <c r="A47" s="38" t="s">
        <v>294</v>
      </c>
      <c r="B47" s="61" t="s">
        <v>295</v>
      </c>
      <c r="C47" s="41"/>
      <c r="D47" s="41"/>
      <c r="E47" s="68"/>
      <c r="F47" s="68"/>
    </row>
    <row r="48" spans="1:6" x14ac:dyDescent="0.25">
      <c r="A48" s="38" t="s">
        <v>294</v>
      </c>
      <c r="B48" s="41" t="s">
        <v>290</v>
      </c>
      <c r="C48" s="41">
        <v>0</v>
      </c>
      <c r="D48" s="41">
        <f>+D49+D50</f>
        <v>0</v>
      </c>
      <c r="E48" s="44">
        <f>IF(D48=0,0,+C48/D48-1)</f>
        <v>0</v>
      </c>
      <c r="F48" s="41" t="s">
        <v>16</v>
      </c>
    </row>
    <row r="49" spans="1:6" x14ac:dyDescent="0.25">
      <c r="A49" s="38" t="s">
        <v>294</v>
      </c>
      <c r="B49" s="41" t="s">
        <v>291</v>
      </c>
      <c r="C49" s="41">
        <v>0</v>
      </c>
      <c r="D49" s="41">
        <v>0</v>
      </c>
      <c r="E49" s="44">
        <f>IF(D49=0,0,+C49/D49-1)</f>
        <v>0</v>
      </c>
      <c r="F49" s="41" t="s">
        <v>16</v>
      </c>
    </row>
    <row r="50" spans="1:6" x14ac:dyDescent="0.25">
      <c r="A50" s="38" t="s">
        <v>294</v>
      </c>
      <c r="B50" s="41" t="s">
        <v>292</v>
      </c>
      <c r="C50" s="41">
        <v>0</v>
      </c>
      <c r="D50" s="41">
        <v>0</v>
      </c>
      <c r="E50" s="44">
        <f>IF(D50=0,0,+C50/D50-1)</f>
        <v>0</v>
      </c>
      <c r="F50" s="41" t="s">
        <v>16</v>
      </c>
    </row>
    <row r="51" spans="1:6" x14ac:dyDescent="0.25">
      <c r="A51" s="38" t="s">
        <v>294</v>
      </c>
      <c r="B51" s="41" t="s">
        <v>293</v>
      </c>
      <c r="C51" s="41">
        <v>0</v>
      </c>
      <c r="D51" s="41">
        <v>0</v>
      </c>
      <c r="E51" s="44">
        <f>IF(D51=0,0,+C51/D51-1)</f>
        <v>0</v>
      </c>
      <c r="F51" s="41" t="s">
        <v>16</v>
      </c>
    </row>
    <row r="52" spans="1:6" x14ac:dyDescent="0.25">
      <c r="A52" s="38" t="s">
        <v>294</v>
      </c>
      <c r="B52" s="49" t="s">
        <v>143</v>
      </c>
      <c r="C52" s="41">
        <v>0</v>
      </c>
      <c r="D52" s="41">
        <v>0</v>
      </c>
      <c r="E52" s="44">
        <f>IF(D52=0,0,+C52/D52-1)</f>
        <v>0</v>
      </c>
      <c r="F52" s="41" t="s">
        <v>16</v>
      </c>
    </row>
    <row r="53" spans="1:6" x14ac:dyDescent="0.25">
      <c r="A53" s="60"/>
      <c r="B53" s="60"/>
      <c r="C53" s="60"/>
      <c r="D53" s="60"/>
      <c r="E53" s="60"/>
      <c r="F53" s="60"/>
    </row>
    <row r="54" spans="1:6" x14ac:dyDescent="0.25">
      <c r="A54" s="29"/>
      <c r="B54" s="29"/>
      <c r="C54" s="29"/>
      <c r="D54" s="29"/>
      <c r="E54" s="29"/>
      <c r="F54" s="29"/>
    </row>
    <row r="55" spans="1:6" x14ac:dyDescent="0.25">
      <c r="A55" s="29"/>
      <c r="B55" s="29"/>
      <c r="C55" s="29"/>
      <c r="D55" s="29"/>
      <c r="E55" s="29"/>
      <c r="F55" s="29"/>
    </row>
    <row r="56" spans="1:6" x14ac:dyDescent="0.25">
      <c r="A56" s="29"/>
      <c r="B56" s="29"/>
      <c r="C56" s="29"/>
      <c r="D56" s="29"/>
      <c r="E56" s="29"/>
      <c r="F56" s="29"/>
    </row>
    <row r="57" spans="1:6" x14ac:dyDescent="0.25">
      <c r="A57" s="29"/>
      <c r="B57" s="29"/>
      <c r="C57" s="29"/>
      <c r="D57" s="29"/>
      <c r="E57" s="29"/>
      <c r="F57" s="29"/>
    </row>
    <row r="58" spans="1:6" x14ac:dyDescent="0.25">
      <c r="A58" s="29"/>
      <c r="B58" s="29"/>
      <c r="C58" s="29"/>
      <c r="D58" s="29"/>
      <c r="E58" s="29"/>
      <c r="F58" s="29"/>
    </row>
    <row r="59" spans="1:6" x14ac:dyDescent="0.25">
      <c r="A59" s="29"/>
      <c r="B59" s="29"/>
      <c r="C59" s="29"/>
      <c r="D59" s="29"/>
      <c r="E59" s="29"/>
      <c r="F59" s="29"/>
    </row>
    <row r="60" spans="1:6" x14ac:dyDescent="0.25">
      <c r="A60" s="29"/>
      <c r="B60" s="29"/>
      <c r="C60" s="29"/>
      <c r="D60" s="29"/>
      <c r="E60" s="29"/>
      <c r="F60" s="29"/>
    </row>
    <row r="61" spans="1:6" x14ac:dyDescent="0.25">
      <c r="A61" s="29"/>
      <c r="B61" s="29"/>
      <c r="C61" s="29"/>
      <c r="D61" s="29"/>
      <c r="E61" s="29"/>
      <c r="F61" s="29"/>
    </row>
    <row r="62" spans="1:6" x14ac:dyDescent="0.25">
      <c r="A62" s="29"/>
      <c r="B62" s="29"/>
      <c r="C62" s="29"/>
      <c r="D62" s="29"/>
      <c r="E62" s="29"/>
      <c r="F62" s="29"/>
    </row>
    <row r="63" spans="1:6" x14ac:dyDescent="0.25">
      <c r="A63" s="29"/>
      <c r="B63" s="29"/>
      <c r="C63" s="29"/>
      <c r="D63" s="29"/>
      <c r="E63" s="29"/>
      <c r="F63" s="29"/>
    </row>
    <row r="64" spans="1:6" x14ac:dyDescent="0.25">
      <c r="A64" s="29"/>
      <c r="B64" s="29"/>
      <c r="C64" s="29"/>
      <c r="D64" s="29"/>
      <c r="E64" s="29"/>
      <c r="F64" s="29"/>
    </row>
    <row r="65" spans="1:6" x14ac:dyDescent="0.25">
      <c r="A65" s="29"/>
      <c r="B65" s="29"/>
      <c r="C65" s="29"/>
      <c r="D65" s="29"/>
      <c r="E65" s="29"/>
      <c r="F65" s="29"/>
    </row>
    <row r="66" spans="1:6" x14ac:dyDescent="0.25">
      <c r="A66" s="29"/>
      <c r="B66" s="29"/>
      <c r="C66" s="29"/>
      <c r="D66" s="29"/>
      <c r="E66" s="29"/>
      <c r="F66" s="29"/>
    </row>
    <row r="67" spans="1:6" x14ac:dyDescent="0.25">
      <c r="A67" s="29"/>
      <c r="B67" s="29"/>
      <c r="C67" s="29"/>
      <c r="D67" s="29"/>
      <c r="E67" s="29"/>
      <c r="F67" s="29"/>
    </row>
    <row r="68" spans="1:6" x14ac:dyDescent="0.25">
      <c r="A68" s="29"/>
      <c r="B68" s="29"/>
      <c r="C68" s="29"/>
      <c r="D68" s="29"/>
      <c r="E68" s="29"/>
      <c r="F68" s="29"/>
    </row>
    <row r="69" spans="1:6" x14ac:dyDescent="0.25">
      <c r="A69" s="29"/>
      <c r="B69" s="29"/>
      <c r="C69" s="29"/>
      <c r="D69" s="29"/>
      <c r="E69" s="29"/>
      <c r="F69" s="29"/>
    </row>
    <row r="70" spans="1:6" x14ac:dyDescent="0.25">
      <c r="A70" s="29"/>
      <c r="B70" s="29"/>
      <c r="C70" s="29"/>
      <c r="D70" s="29"/>
      <c r="E70" s="29"/>
      <c r="F70" s="29"/>
    </row>
    <row r="71" spans="1:6" x14ac:dyDescent="0.25">
      <c r="A71" s="29"/>
      <c r="B71" s="29"/>
      <c r="C71" s="29"/>
      <c r="D71" s="29"/>
      <c r="E71" s="29"/>
      <c r="F71" s="29"/>
    </row>
    <row r="72" spans="1:6" x14ac:dyDescent="0.25">
      <c r="A72" s="29"/>
      <c r="B72" s="29"/>
      <c r="C72" s="29"/>
      <c r="D72" s="29"/>
      <c r="E72" s="29"/>
      <c r="F72" s="29"/>
    </row>
    <row r="73" spans="1:6" x14ac:dyDescent="0.25">
      <c r="A73" s="29"/>
      <c r="B73" s="29"/>
      <c r="C73" s="29"/>
      <c r="D73" s="29"/>
      <c r="E73" s="29"/>
      <c r="F73" s="29"/>
    </row>
    <row r="74" spans="1:6" x14ac:dyDescent="0.25">
      <c r="A74" s="29"/>
      <c r="B74" s="29"/>
      <c r="C74" s="29"/>
      <c r="D74" s="29"/>
      <c r="E74" s="29"/>
      <c r="F74" s="29"/>
    </row>
    <row r="75" spans="1:6" x14ac:dyDescent="0.25">
      <c r="A75" s="29"/>
      <c r="B75" s="29"/>
      <c r="C75" s="29"/>
      <c r="D75" s="29"/>
      <c r="E75" s="29"/>
      <c r="F75" s="29"/>
    </row>
    <row r="76" spans="1:6" x14ac:dyDescent="0.25">
      <c r="A76" s="29"/>
      <c r="B76" s="29"/>
      <c r="C76" s="29"/>
      <c r="D76" s="29"/>
      <c r="E76" s="29"/>
      <c r="F76" s="29"/>
    </row>
    <row r="77" spans="1:6" x14ac:dyDescent="0.25">
      <c r="A77" s="29"/>
      <c r="B77" s="29"/>
      <c r="C77" s="29"/>
      <c r="D77" s="29"/>
      <c r="E77" s="29"/>
      <c r="F77" s="29"/>
    </row>
    <row r="78" spans="1:6" x14ac:dyDescent="0.25">
      <c r="A78" s="29"/>
      <c r="B78" s="29"/>
      <c r="C78" s="29"/>
      <c r="D78" s="29"/>
      <c r="E78" s="29"/>
      <c r="F78" s="29"/>
    </row>
    <row r="79" spans="1:6" x14ac:dyDescent="0.25">
      <c r="A79" s="29"/>
      <c r="B79" s="29"/>
      <c r="C79" s="29"/>
      <c r="D79" s="29"/>
      <c r="E79" s="29"/>
      <c r="F79" s="29"/>
    </row>
    <row r="80" spans="1:6" x14ac:dyDescent="0.25">
      <c r="A80" s="29"/>
      <c r="B80" s="29"/>
      <c r="C80" s="29"/>
      <c r="D80" s="29"/>
      <c r="E80" s="29"/>
      <c r="F80" s="29"/>
    </row>
    <row r="81" spans="1:6" x14ac:dyDescent="0.25">
      <c r="A81" s="29"/>
      <c r="B81" s="29"/>
      <c r="C81" s="29"/>
      <c r="D81" s="29"/>
      <c r="E81" s="29"/>
      <c r="F81" s="29"/>
    </row>
    <row r="82" spans="1:6" x14ac:dyDescent="0.25">
      <c r="A82" s="29"/>
      <c r="B82" s="29"/>
      <c r="C82" s="29"/>
      <c r="D82" s="29"/>
      <c r="E82" s="29"/>
      <c r="F82" s="29"/>
    </row>
    <row r="83" spans="1:6" x14ac:dyDescent="0.25">
      <c r="A83" s="29"/>
      <c r="B83" s="29"/>
      <c r="C83" s="29"/>
      <c r="D83" s="29"/>
      <c r="E83" s="29"/>
      <c r="F83" s="29"/>
    </row>
    <row r="84" spans="1:6" x14ac:dyDescent="0.25">
      <c r="A84" s="29"/>
      <c r="B84" s="29"/>
      <c r="C84" s="29"/>
      <c r="D84" s="29"/>
      <c r="E84" s="29"/>
      <c r="F84" s="29"/>
    </row>
    <row r="85" spans="1:6" x14ac:dyDescent="0.25">
      <c r="A85" s="29"/>
      <c r="B85" s="29"/>
      <c r="C85" s="29"/>
      <c r="D85" s="29"/>
      <c r="E85" s="29"/>
      <c r="F85" s="29"/>
    </row>
    <row r="86" spans="1:6" x14ac:dyDescent="0.25">
      <c r="A86" s="29"/>
      <c r="B86" s="29"/>
      <c r="C86" s="29"/>
      <c r="D86" s="29"/>
      <c r="E86" s="29"/>
      <c r="F86" s="29"/>
    </row>
    <row r="87" spans="1:6" x14ac:dyDescent="0.25">
      <c r="A87" s="29"/>
      <c r="B87" s="29"/>
      <c r="C87" s="29"/>
      <c r="D87" s="29"/>
      <c r="E87" s="29"/>
      <c r="F87" s="29"/>
    </row>
    <row r="88" spans="1:6" x14ac:dyDescent="0.25">
      <c r="A88" s="29"/>
      <c r="B88" s="29"/>
      <c r="C88" s="29"/>
      <c r="D88" s="29"/>
      <c r="E88" s="29"/>
      <c r="F88" s="29"/>
    </row>
    <row r="89" spans="1:6" x14ac:dyDescent="0.25">
      <c r="A89" s="29"/>
      <c r="B89" s="29"/>
      <c r="C89" s="29"/>
      <c r="D89" s="29"/>
      <c r="E89" s="29"/>
      <c r="F89" s="29"/>
    </row>
    <row r="90" spans="1:6" x14ac:dyDescent="0.25">
      <c r="A90" s="29"/>
      <c r="B90" s="29"/>
      <c r="C90" s="29"/>
      <c r="D90" s="29"/>
      <c r="E90" s="29"/>
      <c r="F90" s="29"/>
    </row>
    <row r="91" spans="1:6" x14ac:dyDescent="0.25">
      <c r="A91" s="29"/>
      <c r="B91" s="29"/>
      <c r="C91" s="29"/>
      <c r="D91" s="29"/>
      <c r="E91" s="29"/>
      <c r="F91" s="29"/>
    </row>
    <row r="92" spans="1:6" x14ac:dyDescent="0.25">
      <c r="A92" s="29"/>
      <c r="B92" s="29"/>
      <c r="C92" s="29"/>
      <c r="D92" s="29"/>
      <c r="E92" s="29"/>
      <c r="F92" s="29"/>
    </row>
    <row r="93" spans="1:6" x14ac:dyDescent="0.25">
      <c r="A93" s="29"/>
      <c r="B93" s="29"/>
      <c r="C93" s="29"/>
      <c r="D93" s="29"/>
      <c r="E93" s="29"/>
      <c r="F93" s="29"/>
    </row>
    <row r="94" spans="1:6" x14ac:dyDescent="0.25">
      <c r="A94" s="29"/>
      <c r="B94" s="29"/>
      <c r="C94" s="29"/>
      <c r="D94" s="29"/>
      <c r="E94" s="29"/>
      <c r="F94" s="29"/>
    </row>
    <row r="95" spans="1:6" x14ac:dyDescent="0.25">
      <c r="A95" s="29"/>
      <c r="B95" s="29"/>
      <c r="C95" s="29"/>
      <c r="D95" s="29"/>
      <c r="E95" s="29"/>
      <c r="F95" s="29"/>
    </row>
    <row r="96" spans="1:6" x14ac:dyDescent="0.25">
      <c r="A96" s="29"/>
      <c r="B96" s="29"/>
      <c r="C96" s="29"/>
      <c r="D96" s="29"/>
      <c r="E96" s="29"/>
      <c r="F96" s="29"/>
    </row>
    <row r="97" spans="1:6" x14ac:dyDescent="0.25">
      <c r="A97" s="29"/>
      <c r="B97" s="29"/>
      <c r="C97" s="29"/>
      <c r="D97" s="29"/>
      <c r="E97" s="29"/>
      <c r="F97" s="29"/>
    </row>
    <row r="98" spans="1:6" x14ac:dyDescent="0.25">
      <c r="A98" s="29"/>
      <c r="B98" s="29"/>
      <c r="C98" s="29"/>
      <c r="D98" s="29"/>
      <c r="E98" s="29"/>
      <c r="F98" s="29"/>
    </row>
    <row r="99" spans="1:6" x14ac:dyDescent="0.25">
      <c r="A99" s="29"/>
      <c r="B99" s="29"/>
      <c r="C99" s="29"/>
      <c r="D99" s="29"/>
      <c r="E99" s="29"/>
      <c r="F99" s="29"/>
    </row>
    <row r="100" spans="1:6" x14ac:dyDescent="0.25">
      <c r="A100" s="29"/>
      <c r="B100" s="29"/>
      <c r="C100" s="29"/>
      <c r="D100" s="29"/>
      <c r="E100" s="29"/>
      <c r="F100" s="29"/>
    </row>
    <row r="101" spans="1:6" x14ac:dyDescent="0.25">
      <c r="A101" s="29"/>
      <c r="B101" s="29"/>
      <c r="C101" s="29"/>
      <c r="D101" s="29"/>
      <c r="E101" s="29"/>
      <c r="F101" s="29"/>
    </row>
    <row r="102" spans="1:6" x14ac:dyDescent="0.25">
      <c r="A102" s="29"/>
      <c r="B102" s="29"/>
      <c r="C102" s="29"/>
      <c r="D102" s="29"/>
      <c r="E102" s="29"/>
      <c r="F102" s="29"/>
    </row>
    <row r="103" spans="1:6" x14ac:dyDescent="0.25">
      <c r="A103" s="29"/>
      <c r="B103" s="29"/>
      <c r="C103" s="29"/>
      <c r="D103" s="29"/>
      <c r="E103" s="29"/>
      <c r="F103" s="29"/>
    </row>
    <row r="104" spans="1:6" x14ac:dyDescent="0.25">
      <c r="A104" s="29"/>
      <c r="B104" s="29"/>
      <c r="C104" s="29"/>
      <c r="D104" s="29"/>
      <c r="E104" s="29"/>
      <c r="F104" s="29"/>
    </row>
    <row r="105" spans="1:6" x14ac:dyDescent="0.25">
      <c r="A105" s="29"/>
      <c r="B105" s="29"/>
      <c r="C105" s="29"/>
      <c r="D105" s="29"/>
      <c r="E105" s="29"/>
      <c r="F105" s="29"/>
    </row>
    <row r="106" spans="1:6" x14ac:dyDescent="0.25">
      <c r="A106" s="29"/>
      <c r="B106" s="29"/>
      <c r="C106" s="29"/>
      <c r="D106" s="29"/>
      <c r="E106" s="29"/>
      <c r="F106" s="29"/>
    </row>
    <row r="107" spans="1:6" x14ac:dyDescent="0.25">
      <c r="A107" s="29"/>
      <c r="B107" s="29"/>
      <c r="C107" s="29"/>
      <c r="D107" s="29"/>
      <c r="E107" s="29"/>
      <c r="F107" s="29"/>
    </row>
    <row r="108" spans="1:6" x14ac:dyDescent="0.25">
      <c r="A108" s="29"/>
      <c r="B108" s="29"/>
      <c r="C108" s="29"/>
      <c r="D108" s="29"/>
      <c r="E108" s="29"/>
      <c r="F108" s="29"/>
    </row>
    <row r="109" spans="1:6" x14ac:dyDescent="0.25">
      <c r="A109" s="29"/>
      <c r="B109" s="29"/>
      <c r="C109" s="29"/>
      <c r="D109" s="29"/>
      <c r="E109" s="29"/>
      <c r="F109" s="29"/>
    </row>
    <row r="110" spans="1:6" x14ac:dyDescent="0.25">
      <c r="A110" s="29"/>
      <c r="B110" s="29"/>
      <c r="C110" s="29"/>
      <c r="D110" s="29"/>
      <c r="E110" s="29"/>
      <c r="F110" s="29"/>
    </row>
    <row r="111" spans="1:6" x14ac:dyDescent="0.25">
      <c r="A111" s="29"/>
      <c r="B111" s="29"/>
      <c r="C111" s="29"/>
      <c r="D111" s="29"/>
      <c r="E111" s="29"/>
      <c r="F111" s="29"/>
    </row>
    <row r="112" spans="1:6" x14ac:dyDescent="0.25">
      <c r="A112" s="29"/>
      <c r="B112" s="29"/>
      <c r="C112" s="29"/>
      <c r="D112" s="29"/>
      <c r="E112" s="29"/>
      <c r="F112" s="29"/>
    </row>
    <row r="113" spans="1:6" x14ac:dyDescent="0.25">
      <c r="A113" s="29"/>
      <c r="B113" s="29"/>
      <c r="C113" s="29"/>
      <c r="D113" s="29"/>
      <c r="E113" s="29"/>
      <c r="F113" s="29"/>
    </row>
    <row r="114" spans="1:6" x14ac:dyDescent="0.25">
      <c r="A114" s="29"/>
      <c r="B114" s="29"/>
      <c r="C114" s="29"/>
      <c r="D114" s="29"/>
      <c r="E114" s="29"/>
      <c r="F114" s="29"/>
    </row>
    <row r="115" spans="1:6" x14ac:dyDescent="0.25">
      <c r="A115" s="29"/>
      <c r="B115" s="29"/>
      <c r="C115" s="29"/>
      <c r="D115" s="29"/>
      <c r="E115" s="29"/>
      <c r="F115" s="29"/>
    </row>
    <row r="116" spans="1:6" x14ac:dyDescent="0.25">
      <c r="A116" s="29"/>
      <c r="B116" s="29"/>
      <c r="C116" s="29"/>
      <c r="D116" s="29"/>
      <c r="E116" s="29"/>
      <c r="F116" s="29"/>
    </row>
    <row r="117" spans="1:6" x14ac:dyDescent="0.25">
      <c r="A117" s="29"/>
      <c r="B117" s="29"/>
      <c r="C117" s="29"/>
      <c r="D117" s="29"/>
      <c r="E117" s="29"/>
      <c r="F117" s="29"/>
    </row>
    <row r="118" spans="1:6" x14ac:dyDescent="0.25">
      <c r="A118" s="29"/>
      <c r="B118" s="29"/>
      <c r="C118" s="29"/>
      <c r="D118" s="29"/>
      <c r="E118" s="29"/>
      <c r="F118" s="29"/>
    </row>
    <row r="119" spans="1:6" x14ac:dyDescent="0.25">
      <c r="A119" s="29"/>
      <c r="B119" s="29"/>
      <c r="C119" s="29"/>
      <c r="D119" s="29"/>
      <c r="E119" s="29"/>
      <c r="F119" s="29"/>
    </row>
    <row r="120" spans="1:6" x14ac:dyDescent="0.25">
      <c r="A120" s="29"/>
      <c r="B120" s="29"/>
      <c r="C120" s="29"/>
      <c r="D120" s="29"/>
      <c r="E120" s="29"/>
      <c r="F120" s="29"/>
    </row>
    <row r="121" spans="1:6" x14ac:dyDescent="0.25">
      <c r="A121" s="29"/>
      <c r="B121" s="29"/>
      <c r="C121" s="29"/>
      <c r="D121" s="29"/>
      <c r="E121" s="29"/>
      <c r="F121" s="29"/>
    </row>
    <row r="122" spans="1:6" x14ac:dyDescent="0.25">
      <c r="A122" s="29"/>
      <c r="B122" s="29"/>
      <c r="C122" s="29"/>
      <c r="D122" s="29"/>
      <c r="E122" s="29"/>
      <c r="F122" s="29"/>
    </row>
    <row r="123" spans="1:6" x14ac:dyDescent="0.25">
      <c r="A123" s="29"/>
      <c r="B123" s="29"/>
      <c r="C123" s="29"/>
      <c r="D123" s="29"/>
      <c r="E123" s="29"/>
      <c r="F123" s="29"/>
    </row>
    <row r="124" spans="1:6" x14ac:dyDescent="0.25">
      <c r="A124" s="29"/>
      <c r="B124" s="29"/>
      <c r="C124" s="29"/>
      <c r="D124" s="29"/>
      <c r="E124" s="29"/>
      <c r="F124" s="29"/>
    </row>
    <row r="125" spans="1:6" x14ac:dyDescent="0.25">
      <c r="A125" s="29"/>
      <c r="B125" s="29"/>
      <c r="C125" s="29"/>
      <c r="D125" s="29"/>
      <c r="E125" s="29"/>
      <c r="F125" s="29"/>
    </row>
    <row r="126" spans="1:6" x14ac:dyDescent="0.25">
      <c r="A126" s="29"/>
      <c r="B126" s="29"/>
      <c r="C126" s="29"/>
      <c r="D126" s="29"/>
      <c r="E126" s="29"/>
      <c r="F126" s="29"/>
    </row>
    <row r="127" spans="1:6" x14ac:dyDescent="0.25">
      <c r="A127" s="29"/>
      <c r="B127" s="29"/>
      <c r="C127" s="29"/>
      <c r="D127" s="29"/>
      <c r="E127" s="29"/>
      <c r="F127" s="29"/>
    </row>
    <row r="128" spans="1:6" x14ac:dyDescent="0.25">
      <c r="A128" s="29"/>
      <c r="B128" s="29"/>
      <c r="C128" s="29"/>
      <c r="D128" s="29"/>
      <c r="E128" s="29"/>
      <c r="F128" s="29"/>
    </row>
    <row r="129" spans="1:6" x14ac:dyDescent="0.25">
      <c r="A129" s="29"/>
      <c r="B129" s="29"/>
      <c r="C129" s="29"/>
      <c r="D129" s="29"/>
      <c r="E129" s="29"/>
      <c r="F129" s="29"/>
    </row>
    <row r="130" spans="1:6" x14ac:dyDescent="0.25">
      <c r="A130" s="29"/>
      <c r="B130" s="29"/>
      <c r="C130" s="29"/>
      <c r="D130" s="29"/>
      <c r="E130" s="29"/>
      <c r="F130" s="29"/>
    </row>
    <row r="131" spans="1:6" x14ac:dyDescent="0.25">
      <c r="A131" s="29"/>
      <c r="B131" s="29"/>
      <c r="C131" s="29"/>
      <c r="D131" s="29"/>
      <c r="E131" s="29"/>
      <c r="F131" s="29"/>
    </row>
    <row r="132" spans="1:6" x14ac:dyDescent="0.25">
      <c r="A132" s="29"/>
      <c r="B132" s="29"/>
      <c r="C132" s="29"/>
      <c r="D132" s="29"/>
      <c r="E132" s="29"/>
      <c r="F132" s="29"/>
    </row>
    <row r="133" spans="1:6" x14ac:dyDescent="0.25">
      <c r="A133" s="29"/>
      <c r="B133" s="29"/>
      <c r="C133" s="29"/>
      <c r="D133" s="29"/>
      <c r="E133" s="29"/>
      <c r="F133" s="29"/>
    </row>
    <row r="134" spans="1:6" x14ac:dyDescent="0.25">
      <c r="A134" s="29"/>
      <c r="B134" s="29"/>
      <c r="C134" s="29"/>
      <c r="D134" s="29"/>
      <c r="E134" s="29"/>
      <c r="F134" s="29"/>
    </row>
    <row r="135" spans="1:6" x14ac:dyDescent="0.25">
      <c r="A135" s="29"/>
      <c r="B135" s="29"/>
      <c r="C135" s="29"/>
      <c r="D135" s="29"/>
      <c r="E135" s="29"/>
      <c r="F135" s="29"/>
    </row>
    <row r="136" spans="1:6" x14ac:dyDescent="0.25">
      <c r="A136" s="29"/>
      <c r="B136" s="29"/>
      <c r="C136" s="29"/>
      <c r="D136" s="29"/>
      <c r="E136" s="29"/>
      <c r="F136" s="29"/>
    </row>
    <row r="137" spans="1:6" x14ac:dyDescent="0.25">
      <c r="A137" s="29"/>
      <c r="B137" s="29"/>
      <c r="C137" s="29"/>
      <c r="D137" s="29"/>
      <c r="E137" s="29"/>
      <c r="F137" s="29"/>
    </row>
    <row r="138" spans="1:6" x14ac:dyDescent="0.25">
      <c r="A138" s="29"/>
      <c r="B138" s="29"/>
      <c r="C138" s="29"/>
      <c r="D138" s="29"/>
      <c r="E138" s="29"/>
      <c r="F138" s="29"/>
    </row>
    <row r="139" spans="1:6" x14ac:dyDescent="0.25">
      <c r="A139" s="29"/>
      <c r="B139" s="29"/>
      <c r="C139" s="29"/>
      <c r="D139" s="29"/>
      <c r="E139" s="29"/>
      <c r="F139" s="29"/>
    </row>
    <row r="140" spans="1:6" x14ac:dyDescent="0.25">
      <c r="A140" s="29"/>
      <c r="B140" s="29"/>
      <c r="C140" s="29"/>
      <c r="D140" s="29"/>
      <c r="E140" s="29"/>
      <c r="F140" s="29"/>
    </row>
    <row r="141" spans="1:6" x14ac:dyDescent="0.25">
      <c r="A141" s="29"/>
      <c r="B141" s="29"/>
      <c r="C141" s="29"/>
      <c r="D141" s="29"/>
      <c r="E141" s="29"/>
      <c r="F141" s="29"/>
    </row>
    <row r="142" spans="1:6" x14ac:dyDescent="0.25">
      <c r="A142" s="29"/>
      <c r="B142" s="29"/>
      <c r="C142" s="29"/>
      <c r="D142" s="29"/>
      <c r="E142" s="29"/>
      <c r="F142" s="29"/>
    </row>
    <row r="143" spans="1:6" x14ac:dyDescent="0.25">
      <c r="A143" s="29"/>
      <c r="B143" s="29"/>
      <c r="C143" s="29"/>
      <c r="D143" s="29"/>
      <c r="E143" s="29"/>
      <c r="F143" s="29"/>
    </row>
    <row r="144" spans="1:6" x14ac:dyDescent="0.25">
      <c r="A144" s="29"/>
      <c r="B144" s="29"/>
      <c r="C144" s="29"/>
      <c r="D144" s="29"/>
      <c r="E144" s="29"/>
      <c r="F144" s="29"/>
    </row>
    <row r="145" spans="1:6" x14ac:dyDescent="0.25">
      <c r="A145" s="29"/>
      <c r="B145" s="29"/>
      <c r="C145" s="29"/>
      <c r="D145" s="29"/>
      <c r="E145" s="29"/>
      <c r="F145" s="29"/>
    </row>
    <row r="146" spans="1:6" x14ac:dyDescent="0.25">
      <c r="A146" s="29"/>
      <c r="B146" s="29"/>
      <c r="C146" s="29"/>
      <c r="D146" s="29"/>
      <c r="E146" s="29"/>
      <c r="F146" s="29"/>
    </row>
    <row r="147" spans="1:6" x14ac:dyDescent="0.25">
      <c r="A147" s="29"/>
      <c r="B147" s="29"/>
      <c r="C147" s="29"/>
      <c r="D147" s="29"/>
      <c r="E147" s="29"/>
      <c r="F147" s="29"/>
    </row>
    <row r="148" spans="1:6" x14ac:dyDescent="0.25">
      <c r="A148" s="29"/>
      <c r="B148" s="29"/>
      <c r="C148" s="29"/>
      <c r="D148" s="29"/>
      <c r="E148" s="29"/>
      <c r="F148" s="29"/>
    </row>
    <row r="149" spans="1:6" x14ac:dyDescent="0.25">
      <c r="A149" s="29"/>
      <c r="B149" s="29"/>
      <c r="C149" s="29"/>
      <c r="D149" s="29"/>
      <c r="E149" s="29"/>
      <c r="F149" s="29"/>
    </row>
    <row r="150" spans="1:6" x14ac:dyDescent="0.25">
      <c r="A150" s="29"/>
      <c r="B150" s="29"/>
      <c r="C150" s="29"/>
      <c r="D150" s="29"/>
      <c r="E150" s="29"/>
      <c r="F150" s="29"/>
    </row>
    <row r="151" spans="1:6" x14ac:dyDescent="0.25">
      <c r="A151" s="29"/>
      <c r="B151" s="29"/>
      <c r="C151" s="29"/>
      <c r="D151" s="29"/>
      <c r="E151" s="29"/>
      <c r="F151" s="29"/>
    </row>
    <row r="152" spans="1:6" x14ac:dyDescent="0.25">
      <c r="A152" s="29"/>
      <c r="B152" s="29"/>
      <c r="C152" s="29"/>
      <c r="D152" s="29"/>
      <c r="E152" s="29"/>
      <c r="F152" s="29"/>
    </row>
    <row r="153" spans="1:6" x14ac:dyDescent="0.25">
      <c r="A153" s="29"/>
      <c r="B153" s="29"/>
      <c r="C153" s="29"/>
      <c r="D153" s="29"/>
      <c r="E153" s="29"/>
      <c r="F153" s="29"/>
    </row>
    <row r="154" spans="1:6" x14ac:dyDescent="0.25">
      <c r="A154" s="29"/>
      <c r="B154" s="29"/>
      <c r="C154" s="29"/>
      <c r="D154" s="29"/>
      <c r="E154" s="29"/>
      <c r="F154" s="29"/>
    </row>
    <row r="155" spans="1:6" x14ac:dyDescent="0.25">
      <c r="A155" s="29"/>
      <c r="B155" s="29"/>
      <c r="C155" s="29"/>
      <c r="D155" s="29"/>
      <c r="E155" s="29"/>
      <c r="F155" s="29"/>
    </row>
    <row r="156" spans="1:6" x14ac:dyDescent="0.25">
      <c r="A156" s="29"/>
      <c r="B156" s="29"/>
      <c r="C156" s="29"/>
      <c r="D156" s="29"/>
      <c r="E156" s="29"/>
      <c r="F156" s="29"/>
    </row>
    <row r="157" spans="1:6" x14ac:dyDescent="0.25">
      <c r="A157" s="29"/>
      <c r="B157" s="29"/>
      <c r="C157" s="29"/>
      <c r="D157" s="29"/>
      <c r="E157" s="29"/>
      <c r="F157" s="29"/>
    </row>
    <row r="158" spans="1:6" x14ac:dyDescent="0.25">
      <c r="A158" s="29"/>
      <c r="B158" s="29"/>
      <c r="C158" s="29"/>
      <c r="D158" s="29"/>
      <c r="E158" s="29"/>
      <c r="F158" s="29"/>
    </row>
    <row r="159" spans="1:6" x14ac:dyDescent="0.25">
      <c r="A159" s="29"/>
      <c r="B159" s="29"/>
      <c r="C159" s="29"/>
      <c r="D159" s="29"/>
      <c r="E159" s="29"/>
      <c r="F159" s="29"/>
    </row>
  </sheetData>
  <mergeCells count="3">
    <mergeCell ref="A8:F8"/>
    <mergeCell ref="A9:F9"/>
    <mergeCell ref="A10:F10"/>
  </mergeCell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73"/>
  <sheetViews>
    <sheetView topLeftCell="A46" zoomScaleNormal="100" workbookViewId="0">
      <selection activeCell="B50" sqref="B50"/>
    </sheetView>
  </sheetViews>
  <sheetFormatPr baseColWidth="10" defaultRowHeight="15" x14ac:dyDescent="0.25"/>
  <cols>
    <col min="1" max="1" width="7.42578125" bestFit="1" customWidth="1"/>
    <col min="2" max="2" width="47.42578125" customWidth="1"/>
    <col min="3" max="3" width="10.140625" customWidth="1"/>
    <col min="4" max="4" width="9.7109375" customWidth="1"/>
    <col min="5" max="5" width="8.5703125" customWidth="1"/>
    <col min="6" max="6" width="10.42578125" bestFit="1" customWidth="1"/>
  </cols>
  <sheetData>
    <row r="8" spans="1:6" x14ac:dyDescent="0.25">
      <c r="A8" s="196" t="s">
        <v>0</v>
      </c>
      <c r="B8" s="226"/>
      <c r="C8" s="226"/>
      <c r="D8" s="226"/>
      <c r="E8" s="226"/>
      <c r="F8" s="227"/>
    </row>
    <row r="9" spans="1:6" x14ac:dyDescent="0.25">
      <c r="A9" s="228" t="s">
        <v>1</v>
      </c>
      <c r="B9" s="229"/>
      <c r="C9" s="229"/>
      <c r="D9" s="229"/>
      <c r="E9" s="229"/>
      <c r="F9" s="230"/>
    </row>
    <row r="10" spans="1:6" ht="64.5" customHeight="1" x14ac:dyDescent="0.25">
      <c r="A10" s="231" t="s">
        <v>358</v>
      </c>
      <c r="B10" s="248"/>
      <c r="C10" s="248"/>
      <c r="D10" s="248"/>
      <c r="E10" s="248"/>
      <c r="F10" s="249"/>
    </row>
    <row r="11" spans="1:6" ht="24" x14ac:dyDescent="0.25">
      <c r="A11" s="69" t="s">
        <v>3</v>
      </c>
      <c r="B11" s="65" t="s">
        <v>4</v>
      </c>
      <c r="C11" s="36" t="s">
        <v>365</v>
      </c>
      <c r="D11" s="36" t="s">
        <v>357</v>
      </c>
      <c r="E11" s="37" t="s">
        <v>7</v>
      </c>
      <c r="F11" s="65" t="s">
        <v>350</v>
      </c>
    </row>
    <row r="12" spans="1:6" x14ac:dyDescent="0.25">
      <c r="A12" s="38" t="s">
        <v>9</v>
      </c>
      <c r="B12" s="42" t="s">
        <v>296</v>
      </c>
      <c r="C12" s="34" t="s">
        <v>11</v>
      </c>
      <c r="D12" s="151" t="s">
        <v>11</v>
      </c>
      <c r="E12" s="34" t="s">
        <v>11</v>
      </c>
      <c r="F12" s="34" t="s">
        <v>11</v>
      </c>
    </row>
    <row r="13" spans="1:6" x14ac:dyDescent="0.25">
      <c r="A13" s="38" t="s">
        <v>9</v>
      </c>
      <c r="B13" s="41" t="s">
        <v>297</v>
      </c>
      <c r="C13" s="34">
        <v>79</v>
      </c>
      <c r="D13" s="151">
        <v>74</v>
      </c>
      <c r="E13" s="70">
        <f>IF(D13=0,0,+C13/D13-1)</f>
        <v>6.7567567567567544E-2</v>
      </c>
      <c r="F13" s="34" t="s">
        <v>11</v>
      </c>
    </row>
    <row r="14" spans="1:6" x14ac:dyDescent="0.25">
      <c r="A14" s="38" t="s">
        <v>9</v>
      </c>
      <c r="B14" s="41" t="s">
        <v>298</v>
      </c>
      <c r="C14" s="34">
        <f>C13*3</f>
        <v>237</v>
      </c>
      <c r="D14" s="151">
        <v>222</v>
      </c>
      <c r="E14" s="70">
        <f>IF(D14=0,0,+C14/D14-1)</f>
        <v>6.7567567567567544E-2</v>
      </c>
      <c r="F14" s="34" t="s">
        <v>11</v>
      </c>
    </row>
    <row r="15" spans="1:6" ht="48.75" x14ac:dyDescent="0.25">
      <c r="A15" s="38" t="s">
        <v>9</v>
      </c>
      <c r="B15" s="71" t="s">
        <v>299</v>
      </c>
      <c r="C15" s="72">
        <v>0</v>
      </c>
      <c r="D15" s="72">
        <v>0</v>
      </c>
      <c r="E15" s="70">
        <v>0</v>
      </c>
      <c r="F15" s="34" t="s">
        <v>11</v>
      </c>
    </row>
    <row r="16" spans="1:6" ht="24.75" x14ac:dyDescent="0.25">
      <c r="A16" s="38" t="s">
        <v>9</v>
      </c>
      <c r="B16" s="73" t="s">
        <v>300</v>
      </c>
      <c r="C16" s="34"/>
      <c r="D16" s="151"/>
      <c r="E16" s="70"/>
      <c r="F16" s="34"/>
    </row>
    <row r="17" spans="1:6" x14ac:dyDescent="0.25">
      <c r="A17" s="38" t="s">
        <v>9</v>
      </c>
      <c r="B17" s="74" t="s">
        <v>301</v>
      </c>
      <c r="C17" s="34">
        <v>0</v>
      </c>
      <c r="D17" s="151">
        <v>0</v>
      </c>
      <c r="E17" s="70">
        <f t="shared" ref="E17:E27" si="0">IF(D17=0,0,+C17/D17-1)</f>
        <v>0</v>
      </c>
      <c r="F17" s="34" t="s">
        <v>16</v>
      </c>
    </row>
    <row r="18" spans="1:6" x14ac:dyDescent="0.25">
      <c r="A18" s="38"/>
      <c r="B18" s="68" t="s">
        <v>302</v>
      </c>
      <c r="C18" s="34">
        <v>15</v>
      </c>
      <c r="D18" s="151">
        <v>10</v>
      </c>
      <c r="E18" s="70">
        <f t="shared" si="0"/>
        <v>0.5</v>
      </c>
      <c r="F18" s="34"/>
    </row>
    <row r="19" spans="1:6" x14ac:dyDescent="0.25">
      <c r="A19" s="38"/>
      <c r="B19" s="60" t="s">
        <v>303</v>
      </c>
      <c r="C19" s="34">
        <v>3000</v>
      </c>
      <c r="D19" s="151">
        <v>1500</v>
      </c>
      <c r="E19" s="70">
        <f t="shared" si="0"/>
        <v>1</v>
      </c>
      <c r="F19" s="34"/>
    </row>
    <row r="20" spans="1:6" x14ac:dyDescent="0.25">
      <c r="A20" s="38"/>
      <c r="B20" s="75" t="s">
        <v>304</v>
      </c>
      <c r="C20" s="34"/>
      <c r="D20" s="151"/>
      <c r="E20" s="70"/>
      <c r="F20" s="34" t="s">
        <v>362</v>
      </c>
    </row>
    <row r="21" spans="1:6" x14ac:dyDescent="0.25">
      <c r="A21" s="38"/>
      <c r="B21" s="71" t="s">
        <v>345</v>
      </c>
      <c r="C21" s="72">
        <v>300000</v>
      </c>
      <c r="D21" s="72">
        <v>300000</v>
      </c>
      <c r="E21" s="70">
        <f t="shared" si="0"/>
        <v>0</v>
      </c>
      <c r="F21" s="34"/>
    </row>
    <row r="22" spans="1:6" x14ac:dyDescent="0.25">
      <c r="A22" s="38" t="s">
        <v>9</v>
      </c>
      <c r="B22" s="71" t="s">
        <v>305</v>
      </c>
      <c r="C22" s="34">
        <v>0</v>
      </c>
      <c r="D22" s="151">
        <v>0</v>
      </c>
      <c r="E22" s="70">
        <f t="shared" si="0"/>
        <v>0</v>
      </c>
      <c r="F22" s="34"/>
    </row>
    <row r="23" spans="1:6" x14ac:dyDescent="0.25">
      <c r="A23" s="38" t="s">
        <v>9</v>
      </c>
      <c r="B23" s="71" t="s">
        <v>306</v>
      </c>
      <c r="C23" s="34">
        <v>0</v>
      </c>
      <c r="D23" s="151">
        <v>0</v>
      </c>
      <c r="E23" s="70">
        <f t="shared" si="0"/>
        <v>0</v>
      </c>
      <c r="F23" s="34"/>
    </row>
    <row r="24" spans="1:6" x14ac:dyDescent="0.25">
      <c r="A24" s="38" t="s">
        <v>9</v>
      </c>
      <c r="B24" s="71" t="s">
        <v>307</v>
      </c>
      <c r="C24" s="34">
        <v>10</v>
      </c>
      <c r="D24" s="151">
        <v>0</v>
      </c>
      <c r="E24" s="70">
        <f t="shared" si="0"/>
        <v>0</v>
      </c>
      <c r="F24" s="34"/>
    </row>
    <row r="25" spans="1:6" x14ac:dyDescent="0.25">
      <c r="A25" s="38" t="s">
        <v>9</v>
      </c>
      <c r="B25" s="71" t="s">
        <v>308</v>
      </c>
      <c r="C25" s="34">
        <v>0</v>
      </c>
      <c r="D25" s="151">
        <v>0</v>
      </c>
      <c r="E25" s="70">
        <f t="shared" si="0"/>
        <v>0</v>
      </c>
      <c r="F25" s="34"/>
    </row>
    <row r="26" spans="1:6" x14ac:dyDescent="0.25">
      <c r="A26" s="38" t="s">
        <v>9</v>
      </c>
      <c r="B26" s="71" t="s">
        <v>309</v>
      </c>
      <c r="C26" s="34">
        <v>0</v>
      </c>
      <c r="D26" s="151">
        <v>0</v>
      </c>
      <c r="E26" s="70">
        <f t="shared" si="0"/>
        <v>0</v>
      </c>
      <c r="F26" s="34"/>
    </row>
    <row r="27" spans="1:6" x14ac:dyDescent="0.25">
      <c r="A27" s="38" t="s">
        <v>9</v>
      </c>
      <c r="B27" s="71" t="s">
        <v>310</v>
      </c>
      <c r="C27" s="34">
        <v>0</v>
      </c>
      <c r="D27" s="151">
        <v>0</v>
      </c>
      <c r="E27" s="70">
        <f t="shared" si="0"/>
        <v>0</v>
      </c>
      <c r="F27" s="34"/>
    </row>
    <row r="28" spans="1:6" ht="24.75" x14ac:dyDescent="0.25">
      <c r="A28" s="38" t="s">
        <v>24</v>
      </c>
      <c r="B28" s="61" t="s">
        <v>311</v>
      </c>
      <c r="C28" s="34"/>
      <c r="D28" s="151"/>
      <c r="E28" s="34" t="s">
        <v>11</v>
      </c>
      <c r="F28" s="34" t="s">
        <v>11</v>
      </c>
    </row>
    <row r="29" spans="1:6" ht="24.75" x14ac:dyDescent="0.25">
      <c r="A29" s="38" t="s">
        <v>24</v>
      </c>
      <c r="B29" s="71" t="s">
        <v>312</v>
      </c>
      <c r="C29" s="34">
        <v>7</v>
      </c>
      <c r="D29" s="151">
        <v>5</v>
      </c>
      <c r="E29" s="70">
        <f>IF(D29=0,0,+C29/D29-1)</f>
        <v>0.39999999999999991</v>
      </c>
      <c r="F29" s="118" t="s">
        <v>356</v>
      </c>
    </row>
    <row r="30" spans="1:6" ht="24" x14ac:dyDescent="0.25">
      <c r="A30" s="38" t="s">
        <v>24</v>
      </c>
      <c r="B30" s="76" t="s">
        <v>313</v>
      </c>
      <c r="C30" s="34">
        <v>2</v>
      </c>
      <c r="D30" s="151">
        <v>2</v>
      </c>
      <c r="E30" s="70">
        <f>IF(D30=0,0,+C30/D30-1)</f>
        <v>0</v>
      </c>
      <c r="F30" s="34" t="s">
        <v>55</v>
      </c>
    </row>
    <row r="31" spans="1:6" x14ac:dyDescent="0.25">
      <c r="A31" s="38" t="s">
        <v>24</v>
      </c>
      <c r="B31" s="41" t="s">
        <v>314</v>
      </c>
      <c r="C31" s="34">
        <v>6</v>
      </c>
      <c r="D31" s="151">
        <v>0</v>
      </c>
      <c r="E31" s="70">
        <f>IF(D31=0,0,+C31/D31-1)</f>
        <v>0</v>
      </c>
      <c r="F31" s="34" t="s">
        <v>11</v>
      </c>
    </row>
    <row r="32" spans="1:6" x14ac:dyDescent="0.25">
      <c r="A32" s="38" t="s">
        <v>27</v>
      </c>
      <c r="B32" s="42" t="s">
        <v>315</v>
      </c>
      <c r="C32" s="34"/>
      <c r="D32" s="151" t="s">
        <v>11</v>
      </c>
      <c r="E32" s="70"/>
      <c r="F32" s="34" t="s">
        <v>11</v>
      </c>
    </row>
    <row r="33" spans="1:6" x14ac:dyDescent="0.25">
      <c r="A33" s="38" t="s">
        <v>27</v>
      </c>
      <c r="B33" s="41" t="s">
        <v>316</v>
      </c>
      <c r="C33" s="34">
        <v>0</v>
      </c>
      <c r="D33" s="151">
        <v>0</v>
      </c>
      <c r="E33" s="70">
        <f t="shared" ref="E33:E40" si="1">IF(D33=0,0,+C33/D33-1)</f>
        <v>0</v>
      </c>
      <c r="F33" s="34" t="s">
        <v>11</v>
      </c>
    </row>
    <row r="34" spans="1:6" x14ac:dyDescent="0.25">
      <c r="A34" s="38" t="s">
        <v>27</v>
      </c>
      <c r="B34" s="41" t="s">
        <v>317</v>
      </c>
      <c r="C34" s="34">
        <v>0</v>
      </c>
      <c r="D34" s="151">
        <v>0</v>
      </c>
      <c r="E34" s="70">
        <f t="shared" si="1"/>
        <v>0</v>
      </c>
      <c r="F34" s="34" t="s">
        <v>16</v>
      </c>
    </row>
    <row r="35" spans="1:6" x14ac:dyDescent="0.25">
      <c r="A35" s="38" t="s">
        <v>27</v>
      </c>
      <c r="B35" s="41" t="s">
        <v>318</v>
      </c>
      <c r="C35" s="34">
        <v>0</v>
      </c>
      <c r="D35" s="151">
        <v>0</v>
      </c>
      <c r="E35" s="70">
        <f t="shared" si="1"/>
        <v>0</v>
      </c>
      <c r="F35" s="34" t="s">
        <v>16</v>
      </c>
    </row>
    <row r="36" spans="1:6" x14ac:dyDescent="0.25">
      <c r="A36" s="38" t="s">
        <v>27</v>
      </c>
      <c r="B36" s="41" t="s">
        <v>319</v>
      </c>
      <c r="C36" s="86">
        <v>0</v>
      </c>
      <c r="D36" s="151">
        <v>0</v>
      </c>
      <c r="E36" s="70">
        <f t="shared" si="1"/>
        <v>0</v>
      </c>
      <c r="F36" s="86" t="s">
        <v>16</v>
      </c>
    </row>
    <row r="37" spans="1:6" x14ac:dyDescent="0.25">
      <c r="A37" s="38" t="s">
        <v>27</v>
      </c>
      <c r="B37" s="74" t="s">
        <v>320</v>
      </c>
      <c r="C37" s="86">
        <v>0</v>
      </c>
      <c r="D37" s="151">
        <v>0</v>
      </c>
      <c r="E37" s="70">
        <f t="shared" si="1"/>
        <v>0</v>
      </c>
      <c r="F37" s="86" t="s">
        <v>16</v>
      </c>
    </row>
    <row r="38" spans="1:6" ht="24.75" x14ac:dyDescent="0.25">
      <c r="A38" s="38" t="s">
        <v>27</v>
      </c>
      <c r="B38" s="74" t="s">
        <v>321</v>
      </c>
      <c r="C38" s="86">
        <v>12</v>
      </c>
      <c r="D38" s="151">
        <v>12</v>
      </c>
      <c r="E38" s="70">
        <f t="shared" si="1"/>
        <v>0</v>
      </c>
      <c r="F38" s="86"/>
    </row>
    <row r="39" spans="1:6" x14ac:dyDescent="0.25">
      <c r="A39" s="38" t="s">
        <v>27</v>
      </c>
      <c r="B39" s="74" t="s">
        <v>322</v>
      </c>
      <c r="C39" s="86">
        <v>0</v>
      </c>
      <c r="D39" s="151">
        <v>0</v>
      </c>
      <c r="E39" s="70">
        <f t="shared" si="1"/>
        <v>0</v>
      </c>
      <c r="F39" s="86"/>
    </row>
    <row r="40" spans="1:6" ht="24" x14ac:dyDescent="0.25">
      <c r="A40" s="38" t="s">
        <v>27</v>
      </c>
      <c r="B40" s="77" t="s">
        <v>323</v>
      </c>
      <c r="C40" s="34">
        <v>0</v>
      </c>
      <c r="D40" s="151">
        <v>0</v>
      </c>
      <c r="E40" s="70">
        <f t="shared" si="1"/>
        <v>0</v>
      </c>
      <c r="F40" s="34"/>
    </row>
    <row r="41" spans="1:6" x14ac:dyDescent="0.25">
      <c r="A41" s="38" t="s">
        <v>27</v>
      </c>
      <c r="B41" s="39" t="s">
        <v>324</v>
      </c>
      <c r="C41" s="34"/>
      <c r="D41" s="151"/>
      <c r="E41" s="34"/>
      <c r="F41" s="34"/>
    </row>
    <row r="42" spans="1:6" x14ac:dyDescent="0.25">
      <c r="A42" s="38" t="s">
        <v>27</v>
      </c>
      <c r="B42" s="41" t="s">
        <v>325</v>
      </c>
      <c r="C42" s="34">
        <v>0</v>
      </c>
      <c r="D42" s="151">
        <v>0</v>
      </c>
      <c r="E42" s="70">
        <f t="shared" ref="E42:E55" si="2">IF(D42=0,0,+C42/D42-1)</f>
        <v>0</v>
      </c>
      <c r="F42" s="34"/>
    </row>
    <row r="43" spans="1:6" x14ac:dyDescent="0.25">
      <c r="A43" s="38" t="s">
        <v>27</v>
      </c>
      <c r="B43" s="41" t="s">
        <v>326</v>
      </c>
      <c r="C43" s="34">
        <v>0</v>
      </c>
      <c r="D43" s="151">
        <v>0</v>
      </c>
      <c r="E43" s="70">
        <f t="shared" si="2"/>
        <v>0</v>
      </c>
      <c r="F43" s="34"/>
    </row>
    <row r="44" spans="1:6" x14ac:dyDescent="0.25">
      <c r="A44" s="38" t="s">
        <v>27</v>
      </c>
      <c r="B44" s="41" t="s">
        <v>327</v>
      </c>
      <c r="C44" s="34">
        <v>0</v>
      </c>
      <c r="D44" s="151">
        <v>0</v>
      </c>
      <c r="E44" s="70">
        <f t="shared" si="2"/>
        <v>0</v>
      </c>
      <c r="F44" s="34"/>
    </row>
    <row r="45" spans="1:6" x14ac:dyDescent="0.25">
      <c r="A45" s="38" t="s">
        <v>27</v>
      </c>
      <c r="B45" s="41" t="s">
        <v>328</v>
      </c>
      <c r="C45" s="34">
        <v>0</v>
      </c>
      <c r="D45" s="151">
        <v>0</v>
      </c>
      <c r="E45" s="70"/>
      <c r="F45" s="34"/>
    </row>
    <row r="46" spans="1:6" x14ac:dyDescent="0.25">
      <c r="A46" s="38" t="s">
        <v>27</v>
      </c>
      <c r="B46" s="39" t="s">
        <v>329</v>
      </c>
      <c r="C46" s="34"/>
      <c r="D46" s="151"/>
      <c r="E46" s="34"/>
      <c r="F46" s="34"/>
    </row>
    <row r="47" spans="1:6" x14ac:dyDescent="0.25">
      <c r="A47" s="38" t="s">
        <v>27</v>
      </c>
      <c r="B47" s="41" t="s">
        <v>330</v>
      </c>
      <c r="C47" s="34">
        <v>0</v>
      </c>
      <c r="D47" s="151">
        <v>0</v>
      </c>
      <c r="E47" s="70">
        <f t="shared" si="2"/>
        <v>0</v>
      </c>
      <c r="F47" s="34"/>
    </row>
    <row r="48" spans="1:6" x14ac:dyDescent="0.25">
      <c r="A48" s="38" t="s">
        <v>27</v>
      </c>
      <c r="B48" s="41" t="s">
        <v>325</v>
      </c>
      <c r="C48" s="34">
        <v>0</v>
      </c>
      <c r="D48" s="151">
        <v>0</v>
      </c>
      <c r="E48" s="70">
        <f t="shared" si="2"/>
        <v>0</v>
      </c>
      <c r="F48" s="34"/>
    </row>
    <row r="49" spans="1:6" x14ac:dyDescent="0.25">
      <c r="A49" s="38" t="s">
        <v>27</v>
      </c>
      <c r="B49" s="41" t="s">
        <v>326</v>
      </c>
      <c r="C49" s="34">
        <v>0</v>
      </c>
      <c r="D49" s="151">
        <v>0</v>
      </c>
      <c r="E49" s="70">
        <f t="shared" si="2"/>
        <v>0</v>
      </c>
      <c r="F49" s="34"/>
    </row>
    <row r="50" spans="1:6" x14ac:dyDescent="0.25">
      <c r="A50" s="38" t="s">
        <v>27</v>
      </c>
      <c r="B50" s="41" t="s">
        <v>327</v>
      </c>
      <c r="C50" s="34">
        <v>0</v>
      </c>
      <c r="D50" s="151">
        <v>0</v>
      </c>
      <c r="E50" s="70">
        <f t="shared" si="2"/>
        <v>0</v>
      </c>
      <c r="F50" s="34"/>
    </row>
    <row r="51" spans="1:6" x14ac:dyDescent="0.25">
      <c r="A51" s="38"/>
      <c r="B51" s="41" t="s">
        <v>331</v>
      </c>
      <c r="C51" s="34">
        <v>0</v>
      </c>
      <c r="D51" s="151">
        <v>0</v>
      </c>
      <c r="E51" s="70">
        <f t="shared" si="2"/>
        <v>0</v>
      </c>
      <c r="F51" s="34"/>
    </row>
    <row r="52" spans="1:6" x14ac:dyDescent="0.25">
      <c r="A52" s="78" t="s">
        <v>43</v>
      </c>
      <c r="B52" s="42" t="s">
        <v>332</v>
      </c>
      <c r="C52" s="34"/>
      <c r="D52" s="151"/>
      <c r="E52" s="70"/>
      <c r="F52" s="34"/>
    </row>
    <row r="53" spans="1:6" ht="24.75" x14ac:dyDescent="0.25">
      <c r="A53" s="78" t="s">
        <v>43</v>
      </c>
      <c r="B53" s="79" t="s">
        <v>333</v>
      </c>
      <c r="C53" s="34"/>
      <c r="D53" s="151"/>
      <c r="E53" s="70"/>
      <c r="F53" s="34"/>
    </row>
    <row r="54" spans="1:6" x14ac:dyDescent="0.25">
      <c r="A54" s="78" t="s">
        <v>43</v>
      </c>
      <c r="B54" s="49" t="s">
        <v>334</v>
      </c>
      <c r="C54" s="34">
        <v>0</v>
      </c>
      <c r="D54" s="151">
        <v>0</v>
      </c>
      <c r="E54" s="70">
        <f t="shared" si="2"/>
        <v>0</v>
      </c>
      <c r="F54" s="34" t="s">
        <v>16</v>
      </c>
    </row>
    <row r="55" spans="1:6" x14ac:dyDescent="0.25">
      <c r="A55" s="78" t="s">
        <v>43</v>
      </c>
      <c r="B55" s="49" t="s">
        <v>335</v>
      </c>
      <c r="C55" s="34">
        <v>0</v>
      </c>
      <c r="D55" s="151">
        <v>0</v>
      </c>
      <c r="E55" s="70">
        <f t="shared" si="2"/>
        <v>0</v>
      </c>
      <c r="F55" s="34" t="s">
        <v>16</v>
      </c>
    </row>
    <row r="56" spans="1:6" x14ac:dyDescent="0.25">
      <c r="A56" s="78" t="s">
        <v>43</v>
      </c>
      <c r="B56" s="49" t="s">
        <v>336</v>
      </c>
      <c r="C56" s="34">
        <v>0</v>
      </c>
      <c r="D56" s="151">
        <v>0</v>
      </c>
      <c r="E56" s="70">
        <v>0</v>
      </c>
      <c r="F56" s="80"/>
    </row>
    <row r="57" spans="1:6" x14ac:dyDescent="0.25">
      <c r="A57" s="81"/>
      <c r="B57" s="81"/>
      <c r="C57" s="81"/>
      <c r="D57" s="81"/>
      <c r="E57" s="81"/>
      <c r="F57" s="81"/>
    </row>
    <row r="58" spans="1:6" x14ac:dyDescent="0.25">
      <c r="A58" s="81"/>
      <c r="B58" s="250"/>
      <c r="C58" s="250"/>
      <c r="D58" s="250"/>
      <c r="E58" s="250"/>
      <c r="F58" s="250"/>
    </row>
    <row r="59" spans="1:6" x14ac:dyDescent="0.25">
      <c r="A59" s="81"/>
      <c r="B59" s="250"/>
      <c r="C59" s="250"/>
      <c r="D59" s="250"/>
      <c r="E59" s="250"/>
      <c r="F59" s="250"/>
    </row>
    <row r="60" spans="1:6" x14ac:dyDescent="0.25">
      <c r="A60" s="81"/>
      <c r="B60" s="82"/>
      <c r="C60" s="247"/>
      <c r="D60" s="247"/>
      <c r="E60" s="247"/>
      <c r="F60" s="247"/>
    </row>
    <row r="61" spans="1:6" x14ac:dyDescent="0.25">
      <c r="A61" s="81"/>
      <c r="B61" s="83" t="s">
        <v>359</v>
      </c>
      <c r="C61" s="251" t="s">
        <v>360</v>
      </c>
      <c r="D61" s="251"/>
      <c r="E61" s="251"/>
      <c r="F61" s="251"/>
    </row>
    <row r="62" spans="1:6" x14ac:dyDescent="0.25">
      <c r="A62" s="81"/>
      <c r="B62" s="82" t="s">
        <v>338</v>
      </c>
      <c r="C62" s="247" t="s">
        <v>339</v>
      </c>
      <c r="D62" s="247"/>
      <c r="E62" s="247"/>
      <c r="F62" s="247"/>
    </row>
    <row r="63" spans="1:6" x14ac:dyDescent="0.25">
      <c r="A63" s="81"/>
      <c r="B63" s="81"/>
      <c r="C63" s="247"/>
      <c r="D63" s="247"/>
      <c r="E63" s="247"/>
      <c r="F63" s="247"/>
    </row>
    <row r="64" spans="1:6" x14ac:dyDescent="0.25">
      <c r="A64" s="81"/>
      <c r="B64" s="81"/>
      <c r="C64" s="84"/>
      <c r="D64" s="84"/>
      <c r="E64" s="84"/>
      <c r="F64" s="84"/>
    </row>
    <row r="65" spans="1:9" x14ac:dyDescent="0.25">
      <c r="A65" s="153"/>
      <c r="B65" s="154" t="s">
        <v>340</v>
      </c>
      <c r="C65" s="252" t="s">
        <v>341</v>
      </c>
      <c r="D65" s="253"/>
      <c r="E65" s="253"/>
      <c r="F65" s="253"/>
      <c r="I65" s="117"/>
    </row>
    <row r="66" spans="1:9" x14ac:dyDescent="0.25">
      <c r="A66" s="153"/>
      <c r="B66" s="155" t="s">
        <v>342</v>
      </c>
      <c r="C66" s="253" t="s">
        <v>343</v>
      </c>
      <c r="D66" s="253"/>
      <c r="E66" s="253"/>
      <c r="F66" s="253"/>
    </row>
    <row r="67" spans="1:9" x14ac:dyDescent="0.25">
      <c r="A67" s="153"/>
      <c r="B67" s="153"/>
      <c r="C67" s="153"/>
      <c r="D67" s="153"/>
      <c r="E67" s="153"/>
      <c r="F67" s="153"/>
    </row>
    <row r="68" spans="1:9" x14ac:dyDescent="0.25">
      <c r="A68" s="153"/>
      <c r="B68" s="153"/>
      <c r="C68" s="153"/>
      <c r="D68" s="153"/>
      <c r="E68" s="153"/>
      <c r="F68" s="153"/>
    </row>
    <row r="69" spans="1:9" x14ac:dyDescent="0.25">
      <c r="A69" s="153"/>
      <c r="B69" s="156"/>
      <c r="C69" s="153"/>
      <c r="D69" s="153"/>
      <c r="E69" s="153"/>
      <c r="F69" s="153"/>
    </row>
    <row r="70" spans="1:9" x14ac:dyDescent="0.25">
      <c r="A70" s="153"/>
      <c r="B70" s="154" t="s">
        <v>337</v>
      </c>
      <c r="C70" s="153"/>
      <c r="D70" s="153"/>
      <c r="E70" s="153"/>
      <c r="F70" s="153"/>
    </row>
    <row r="71" spans="1:9" x14ac:dyDescent="0.25">
      <c r="A71" s="153"/>
      <c r="B71" s="157" t="s">
        <v>344</v>
      </c>
      <c r="C71" s="153"/>
      <c r="D71" s="153"/>
      <c r="E71" s="153"/>
      <c r="F71" s="153"/>
    </row>
    <row r="72" spans="1:9" x14ac:dyDescent="0.25">
      <c r="A72" s="90"/>
      <c r="B72" s="90"/>
      <c r="C72" s="90"/>
      <c r="D72" s="90"/>
      <c r="E72" s="90"/>
      <c r="F72" s="90"/>
    </row>
    <row r="73" spans="1:9" x14ac:dyDescent="0.25">
      <c r="A73" s="85"/>
      <c r="B73" s="85"/>
      <c r="C73" s="85"/>
      <c r="D73" s="85"/>
      <c r="E73" s="85"/>
      <c r="F73" s="85"/>
    </row>
  </sheetData>
  <mergeCells count="11">
    <mergeCell ref="C61:F61"/>
    <mergeCell ref="C62:F62"/>
    <mergeCell ref="C63:F63"/>
    <mergeCell ref="C65:F65"/>
    <mergeCell ref="C66:F66"/>
    <mergeCell ref="C60:F60"/>
    <mergeCell ref="A8:F8"/>
    <mergeCell ref="A9:F9"/>
    <mergeCell ref="A10:F10"/>
    <mergeCell ref="B58:B59"/>
    <mergeCell ref="C58:F59"/>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Menu</vt:lpstr>
      <vt:lpstr>Definiciones</vt:lpstr>
      <vt:lpstr>Primer principio</vt:lpstr>
      <vt:lpstr>segundo</vt:lpstr>
      <vt:lpstr>tercero</vt:lpstr>
      <vt:lpstr>cuarto</vt:lpstr>
      <vt:lpstr>quinto</vt:lpstr>
      <vt:lpstr>sexto</vt:lpstr>
      <vt:lpstr>septimo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 Aspire ES 15</dc:creator>
  <cp:lastModifiedBy>NATHALIE ESTIGARRIBIA</cp:lastModifiedBy>
  <cp:lastPrinted>2019-04-15T16:33:42Z</cp:lastPrinted>
  <dcterms:created xsi:type="dcterms:W3CDTF">2019-02-05T17:52:20Z</dcterms:created>
  <dcterms:modified xsi:type="dcterms:W3CDTF">2021-03-30T17:55:27Z</dcterms:modified>
</cp:coreProperties>
</file>